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5480" windowHeight="7635" activeTab="0"/>
  </bookViews>
  <sheets>
    <sheet name="ноябрь 2017" sheetId="1" r:id="rId1"/>
    <sheet name="октябрь 2017" sheetId="2" r:id="rId2"/>
    <sheet name="сентябрь 2017" sheetId="3" r:id="rId3"/>
    <sheet name="август 2017" sheetId="4" r:id="rId4"/>
    <sheet name="июль 2017 " sheetId="5" r:id="rId5"/>
    <sheet name="июнь 2017" sheetId="6" r:id="rId6"/>
    <sheet name="май 2017" sheetId="7" r:id="rId7"/>
    <sheet name="апрель 2017" sheetId="8" r:id="rId8"/>
    <sheet name="март 2017" sheetId="9" r:id="rId9"/>
    <sheet name="февраль 2017" sheetId="10" r:id="rId10"/>
    <sheet name="январь 2017" sheetId="11" r:id="rId11"/>
    <sheet name="декабрь 2016" sheetId="12" r:id="rId12"/>
    <sheet name="ноябрь 2016" sheetId="13" r:id="rId13"/>
    <sheet name="октябрь 2016" sheetId="14" r:id="rId14"/>
    <sheet name="сентябрь2016" sheetId="15" r:id="rId15"/>
    <sheet name="август2016" sheetId="16" r:id="rId16"/>
    <sheet name="июль 2016" sheetId="17" r:id="rId17"/>
    <sheet name="июнь2016" sheetId="18" r:id="rId18"/>
    <sheet name="май 2016" sheetId="19" r:id="rId19"/>
    <sheet name="апрель 2016" sheetId="20" r:id="rId20"/>
    <sheet name="март2016" sheetId="21" r:id="rId21"/>
    <sheet name="февраль 2016" sheetId="22" r:id="rId22"/>
    <sheet name="январь 2016" sheetId="23" r:id="rId23"/>
    <sheet name="декабрь 2015" sheetId="24" r:id="rId24"/>
    <sheet name="ноябрь 2015" sheetId="25" r:id="rId25"/>
    <sheet name="октябрь 2015" sheetId="26" r:id="rId26"/>
    <sheet name="сентябрь 2015" sheetId="27" r:id="rId27"/>
    <sheet name="август 2015" sheetId="28" r:id="rId28"/>
    <sheet name="июль 2015" sheetId="29" r:id="rId29"/>
    <sheet name="июнь 2015" sheetId="30" r:id="rId30"/>
    <sheet name="май 2015" sheetId="31" r:id="rId31"/>
    <sheet name="апрель 2015" sheetId="32" r:id="rId32"/>
    <sheet name="март2015" sheetId="33" r:id="rId33"/>
    <sheet name="январь 2015" sheetId="34" r:id="rId34"/>
    <sheet name="2014" sheetId="35" r:id="rId35"/>
    <sheet name="Лист1" sheetId="36" r:id="rId36"/>
    <sheet name="Лист2" sheetId="37" r:id="rId37"/>
  </sheets>
  <definedNames>
    <definedName name="_xlnm.Print_Area" localSheetId="34">'2014'!$A$1:$Q$41</definedName>
    <definedName name="_xlnm.Print_Area" localSheetId="27">'август 2015'!$A$1:$Q$34</definedName>
    <definedName name="_xlnm.Print_Area" localSheetId="31">'апрель 2015'!$A$1:$Q$41</definedName>
    <definedName name="_xlnm.Print_Area" localSheetId="28">'июль 2015'!$A$1:$Q$41</definedName>
    <definedName name="_xlnm.Print_Area" localSheetId="29">'июнь 2015'!$A$1:$Q$41</definedName>
    <definedName name="_xlnm.Print_Area" localSheetId="30">'май 2015'!$A$1:$Q$41</definedName>
    <definedName name="_xlnm.Print_Area" localSheetId="32">'март2015'!$A$1:$Q$41</definedName>
    <definedName name="_xlnm.Print_Area" localSheetId="25">'октябрь 2015'!$A$1:$Q$34</definedName>
    <definedName name="_xlnm.Print_Area" localSheetId="26">'сентябрь 2015'!$A$1:$Q$34</definedName>
    <definedName name="_xlnm.Print_Area" localSheetId="33">'январь 2015'!$A$1:$Q$41</definedName>
  </definedNames>
  <calcPr fullCalcOnLoad="1"/>
</workbook>
</file>

<file path=xl/sharedStrings.xml><?xml version="1.0" encoding="utf-8"?>
<sst xmlns="http://schemas.openxmlformats.org/spreadsheetml/2006/main" count="2878" uniqueCount="76">
  <si>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</si>
  <si>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</si>
  <si>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</si>
  <si>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</si>
  <si>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</si>
  <si>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</si>
  <si>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</si>
  <si>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</si>
  <si>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</si>
  <si>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</si>
  <si>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</si>
  <si>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</si>
  <si>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</si>
  <si>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</si>
  <si>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</si>
  <si>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</si>
  <si>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</si>
  <si>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</si>
  <si>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</si>
  <si>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</si>
  <si>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</si>
  <si>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</si>
  <si>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</si>
  <si>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</si>
  <si>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</si>
  <si>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</si>
  <si>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</si>
  <si>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</si>
  <si>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</si>
  <si>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Вывоз ТБО</t>
  </si>
  <si>
    <t>Лифт</t>
  </si>
  <si>
    <t>Содержание жилого помещения</t>
  </si>
  <si>
    <t>Ремонт жилого помещения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</si>
  <si>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</si>
  <si>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</si>
  <si>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</si>
  <si>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</si>
  <si>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</si>
  <si>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</si>
  <si>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</si>
  <si>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</si>
  <si>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</si>
  <si>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</si>
  <si>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</si>
  <si>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</si>
  <si>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</si>
  <si>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</si>
  <si>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</si>
  <si>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руб/м.2 </t>
  </si>
  <si>
    <t>в том числе:</t>
  </si>
  <si>
    <t>Плата за жилое помещение (по муниципальному жилищному фонду)</t>
  </si>
  <si>
    <t>-</t>
  </si>
  <si>
    <r>
      <t>Наем жилого помещения</t>
    </r>
    <r>
      <rPr>
        <sz val="8"/>
        <rFont val="Times New Roman CYR"/>
        <family val="0"/>
      </rPr>
      <t xml:space="preserve"> (базовая ставка)</t>
    </r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</si>
  <si>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</si>
  <si>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</si>
  <si>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</si>
  <si>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</si>
  <si>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</si>
  <si>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</si>
  <si>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29.1</t>
  </si>
  <si>
    <t>29.2</t>
  </si>
  <si>
    <t>29.3</t>
  </si>
  <si>
    <t>29.4</t>
  </si>
  <si>
    <t>29.5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</si>
  <si>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</si>
  <si>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</si>
  <si>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</si>
  <si>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</si>
  <si>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</si>
  <si>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2015 год</t>
  </si>
  <si>
    <t>декабрь 2014 г.</t>
  </si>
  <si>
    <t>2016 год</t>
  </si>
  <si>
    <t>декабрь 2015 г.</t>
  </si>
  <si>
    <t xml:space="preserve"> </t>
  </si>
  <si>
    <t>декабрь 2016 г.</t>
  </si>
  <si>
    <t>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</si>
</sst>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</numFmts>
  <fonts count="34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Arial"/>
      <family val="0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0"/>
    </font>
    <font>
      <sz val="8"/>
      <name val="Times New Roman CYR"/>
      <family val="0"/>
    </font>
    <font>
      <i/>
      <sz val="10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justify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74" fontId="15" fillId="0" borderId="10" xfId="0" applyNumberFormat="1" applyFont="1" applyFill="1" applyBorder="1" applyAlignment="1">
      <alignment/>
    </xf>
    <xf numFmtId="174" fontId="15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74" fontId="1" fillId="0" borderId="1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16" fillId="0" borderId="10" xfId="0" applyNumberFormat="1" applyFont="1" applyFill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3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right" vertical="justify"/>
    </xf>
    <xf numFmtId="0" fontId="1" fillId="0" borderId="15" xfId="0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/>
    </xf>
    <xf numFmtId="43" fontId="4" fillId="0" borderId="15" xfId="0" applyNumberFormat="1" applyFont="1" applyFill="1" applyBorder="1" applyAlignment="1">
      <alignment/>
    </xf>
    <xf numFmtId="174" fontId="15" fillId="0" borderId="16" xfId="0" applyNumberFormat="1" applyFont="1" applyFill="1" applyBorder="1" applyAlignment="1">
      <alignment/>
    </xf>
    <xf numFmtId="174" fontId="15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43" fontId="4" fillId="0" borderId="10" xfId="0" applyNumberFormat="1" applyFont="1" applyFill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20" borderId="11" xfId="0" applyFont="1" applyFill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4" fontId="15" fillId="0" borderId="13" xfId="0" applyNumberFormat="1" applyFont="1" applyFill="1" applyBorder="1" applyAlignment="1">
      <alignment/>
    </xf>
    <xf numFmtId="174" fontId="15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workbookViewId="0" topLeftCell="A1">
      <selection activeCell="J10" sqref="J9:J10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74</v>
      </c>
      <c r="E2" s="60" t="s">
        <v>75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43.19</v>
      </c>
      <c r="E5" s="35">
        <v>43.19</v>
      </c>
      <c r="F5" s="35">
        <v>43.19</v>
      </c>
      <c r="G5" s="35">
        <v>43.19</v>
      </c>
      <c r="H5" s="35">
        <v>43.19</v>
      </c>
      <c r="I5" s="35">
        <v>43.19</v>
      </c>
      <c r="J5" s="32">
        <v>43.19</v>
      </c>
      <c r="K5" s="36">
        <v>43.19</v>
      </c>
      <c r="L5" s="36">
        <v>42.38</v>
      </c>
      <c r="M5" s="36">
        <v>43.09</v>
      </c>
      <c r="N5" s="36">
        <v>43.09</v>
      </c>
      <c r="O5" s="35">
        <v>43.09</v>
      </c>
      <c r="P5" s="35"/>
      <c r="Q5" s="45">
        <f>O5*100/N5</f>
        <v>99.99999999999999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41.4</v>
      </c>
      <c r="E6" s="35">
        <v>43.19</v>
      </c>
      <c r="F6" s="35">
        <v>43.19</v>
      </c>
      <c r="G6" s="35">
        <v>43.43</v>
      </c>
      <c r="H6" s="35">
        <v>43.8</v>
      </c>
      <c r="I6" s="35">
        <v>44.29</v>
      </c>
      <c r="J6" s="32">
        <v>44.29</v>
      </c>
      <c r="K6" s="36">
        <v>44.29</v>
      </c>
      <c r="L6" s="36">
        <v>41.47</v>
      </c>
      <c r="M6" s="36">
        <v>41.34</v>
      </c>
      <c r="N6" s="36">
        <v>41.34</v>
      </c>
      <c r="O6" s="35">
        <v>41.34</v>
      </c>
      <c r="P6" s="35"/>
      <c r="Q6" s="45">
        <f aca="true" t="shared" si="0" ref="Q6:Q22">O6*100/N6</f>
        <v>99.99999999999999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31.56</v>
      </c>
      <c r="E7" s="35">
        <v>31.74</v>
      </c>
      <c r="F7" s="35">
        <v>31.74</v>
      </c>
      <c r="G7" s="35">
        <v>31.56</v>
      </c>
      <c r="H7" s="36">
        <v>31.43</v>
      </c>
      <c r="I7" s="35">
        <v>31.43</v>
      </c>
      <c r="J7" s="32">
        <v>31.36</v>
      </c>
      <c r="K7" s="36">
        <v>30.78</v>
      </c>
      <c r="L7" s="36">
        <v>30.12</v>
      </c>
      <c r="M7" s="36">
        <v>28.48</v>
      </c>
      <c r="N7" s="36">
        <v>32.17</v>
      </c>
      <c r="O7" s="35">
        <v>32.42</v>
      </c>
      <c r="P7" s="35"/>
      <c r="Q7" s="45">
        <f t="shared" si="0"/>
        <v>100.77712154180914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79.16</v>
      </c>
      <c r="E8" s="35">
        <v>82.09</v>
      </c>
      <c r="F8" s="35">
        <v>79.84</v>
      </c>
      <c r="G8" s="35">
        <v>75.96</v>
      </c>
      <c r="H8" s="36">
        <v>72.61</v>
      </c>
      <c r="I8" s="35">
        <v>66.03</v>
      </c>
      <c r="J8" s="32">
        <v>59.22</v>
      </c>
      <c r="K8" s="36">
        <v>64.69</v>
      </c>
      <c r="L8" s="36">
        <v>57.25</v>
      </c>
      <c r="M8" s="36">
        <v>52.93</v>
      </c>
      <c r="N8" s="36">
        <v>60.11</v>
      </c>
      <c r="O8" s="35">
        <v>49.94</v>
      </c>
      <c r="P8" s="35"/>
      <c r="Q8" s="45">
        <f t="shared" si="0"/>
        <v>83.08101813342206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32.04</v>
      </c>
      <c r="E9" s="35">
        <v>31.69</v>
      </c>
      <c r="F9" s="35">
        <v>31.3</v>
      </c>
      <c r="G9" s="35">
        <v>29.3</v>
      </c>
      <c r="H9" s="36">
        <v>28.16</v>
      </c>
      <c r="I9" s="35">
        <v>29.86</v>
      </c>
      <c r="J9" s="32">
        <v>27.84</v>
      </c>
      <c r="K9" s="36">
        <v>31.79</v>
      </c>
      <c r="L9" s="36">
        <v>33.6</v>
      </c>
      <c r="M9" s="36">
        <v>26.29</v>
      </c>
      <c r="N9" s="36">
        <v>27.91</v>
      </c>
      <c r="O9" s="35">
        <v>28.54</v>
      </c>
      <c r="P9" s="35"/>
      <c r="Q9" s="45">
        <f t="shared" si="0"/>
        <v>102.2572554639914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84.7</v>
      </c>
      <c r="E10" s="35">
        <v>89.52</v>
      </c>
      <c r="F10" s="35">
        <v>84.3</v>
      </c>
      <c r="G10" s="35">
        <v>79.05</v>
      </c>
      <c r="H10" s="36">
        <v>82.1</v>
      </c>
      <c r="I10" s="35">
        <v>76.26</v>
      </c>
      <c r="J10" s="32">
        <v>73.12</v>
      </c>
      <c r="K10" s="36">
        <v>77.64</v>
      </c>
      <c r="L10" s="36">
        <v>68.75</v>
      </c>
      <c r="M10" s="36">
        <v>80.47</v>
      </c>
      <c r="N10" s="36">
        <v>80.95</v>
      </c>
      <c r="O10" s="35">
        <v>78.73</v>
      </c>
      <c r="P10" s="35"/>
      <c r="Q10" s="45">
        <f t="shared" si="0"/>
        <v>97.25756639901174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68.52</v>
      </c>
      <c r="E11" s="35">
        <v>71.71</v>
      </c>
      <c r="F11" s="35">
        <v>72.4</v>
      </c>
      <c r="G11" s="35">
        <v>64.77</v>
      </c>
      <c r="H11" s="36">
        <v>64.77</v>
      </c>
      <c r="I11" s="35">
        <v>50.3</v>
      </c>
      <c r="J11" s="32">
        <v>50.48</v>
      </c>
      <c r="K11" s="36">
        <v>51.71</v>
      </c>
      <c r="L11" s="36">
        <v>56.83</v>
      </c>
      <c r="M11" s="36">
        <v>56.07</v>
      </c>
      <c r="N11" s="36">
        <v>57.35</v>
      </c>
      <c r="O11" s="35">
        <v>57.35</v>
      </c>
      <c r="P11" s="35"/>
      <c r="Q11" s="45">
        <f t="shared" si="0"/>
        <v>100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151.92</v>
      </c>
      <c r="E12" s="35">
        <v>165.61</v>
      </c>
      <c r="F12" s="35">
        <v>167</v>
      </c>
      <c r="G12" s="35">
        <v>165.88</v>
      </c>
      <c r="H12" s="36">
        <v>156.36</v>
      </c>
      <c r="I12" s="35">
        <v>154.37</v>
      </c>
      <c r="J12" s="32">
        <v>141.7</v>
      </c>
      <c r="K12" s="36">
        <v>156.69</v>
      </c>
      <c r="L12" s="36">
        <v>169.3</v>
      </c>
      <c r="M12" s="36">
        <v>159.71</v>
      </c>
      <c r="N12" s="36">
        <v>159</v>
      </c>
      <c r="O12" s="35">
        <v>157.75</v>
      </c>
      <c r="P12" s="35"/>
      <c r="Q12" s="45">
        <f t="shared" si="0"/>
        <v>99.21383647798743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63.79</v>
      </c>
      <c r="E13" s="35">
        <v>62.01</v>
      </c>
      <c r="F13" s="35">
        <v>63</v>
      </c>
      <c r="G13" s="35">
        <v>66.07</v>
      </c>
      <c r="H13" s="36">
        <v>65.69</v>
      </c>
      <c r="I13" s="35">
        <v>61.38</v>
      </c>
      <c r="J13" s="32">
        <v>59.52</v>
      </c>
      <c r="K13" s="36">
        <v>63.73</v>
      </c>
      <c r="L13" s="36">
        <v>60.27</v>
      </c>
      <c r="M13" s="36">
        <v>62.27</v>
      </c>
      <c r="N13" s="36">
        <v>64.2</v>
      </c>
      <c r="O13" s="35">
        <v>63.8</v>
      </c>
      <c r="P13" s="35"/>
      <c r="Q13" s="45">
        <f t="shared" si="0"/>
        <v>99.37694704049844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181.72</v>
      </c>
      <c r="E14" s="35">
        <v>184.08</v>
      </c>
      <c r="F14" s="35">
        <v>184.08</v>
      </c>
      <c r="G14" s="35">
        <v>176.51</v>
      </c>
      <c r="H14" s="36">
        <v>163.59</v>
      </c>
      <c r="I14" s="35">
        <v>167.52</v>
      </c>
      <c r="J14" s="32">
        <v>173.3</v>
      </c>
      <c r="K14" s="36">
        <v>177.1</v>
      </c>
      <c r="L14" s="36">
        <v>179.32</v>
      </c>
      <c r="M14" s="36">
        <v>197.22</v>
      </c>
      <c r="N14" s="36">
        <v>182.97</v>
      </c>
      <c r="O14" s="35">
        <v>182.85</v>
      </c>
      <c r="P14" s="35"/>
      <c r="Q14" s="45">
        <f t="shared" si="0"/>
        <v>99.93441547794721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90.81</v>
      </c>
      <c r="E15" s="35">
        <v>81.94</v>
      </c>
      <c r="F15" s="35">
        <v>83.02</v>
      </c>
      <c r="G15" s="35">
        <v>87.34</v>
      </c>
      <c r="H15" s="36">
        <v>84.73</v>
      </c>
      <c r="I15" s="35">
        <v>87.52</v>
      </c>
      <c r="J15" s="32">
        <v>89.56</v>
      </c>
      <c r="K15" s="36">
        <v>91.74</v>
      </c>
      <c r="L15" s="36">
        <v>82.42</v>
      </c>
      <c r="M15" s="36">
        <v>82.23</v>
      </c>
      <c r="N15" s="36">
        <v>81.1</v>
      </c>
      <c r="O15" s="35">
        <v>82.23</v>
      </c>
      <c r="P15" s="35"/>
      <c r="Q15" s="45">
        <f t="shared" si="0"/>
        <v>101.3933415536375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161.84</v>
      </c>
      <c r="E16" s="35">
        <v>145.1</v>
      </c>
      <c r="F16" s="35">
        <v>168.2</v>
      </c>
      <c r="G16" s="35">
        <v>155.14</v>
      </c>
      <c r="H16" s="36">
        <v>155.59</v>
      </c>
      <c r="I16" s="35">
        <v>160.59</v>
      </c>
      <c r="J16" s="32">
        <v>150.72</v>
      </c>
      <c r="K16" s="36">
        <v>149.55</v>
      </c>
      <c r="L16" s="36">
        <v>140.15</v>
      </c>
      <c r="M16" s="36">
        <v>153.31</v>
      </c>
      <c r="N16" s="36">
        <v>150.51</v>
      </c>
      <c r="O16" s="35">
        <v>139.12</v>
      </c>
      <c r="P16" s="35"/>
      <c r="Q16" s="45">
        <f t="shared" si="0"/>
        <v>92.43239651850377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326.82</v>
      </c>
      <c r="E17" s="35">
        <v>302.99</v>
      </c>
      <c r="F17" s="35">
        <v>310.1</v>
      </c>
      <c r="G17" s="35">
        <v>323.37</v>
      </c>
      <c r="H17" s="36">
        <v>354.14</v>
      </c>
      <c r="I17" s="35">
        <v>354.03</v>
      </c>
      <c r="J17" s="32">
        <v>332.04</v>
      </c>
      <c r="K17" s="36">
        <v>366.93</v>
      </c>
      <c r="L17" s="36">
        <v>381.47</v>
      </c>
      <c r="M17" s="36">
        <v>325.71</v>
      </c>
      <c r="N17" s="36">
        <v>302.31</v>
      </c>
      <c r="O17" s="35">
        <v>260.2</v>
      </c>
      <c r="P17" s="35"/>
      <c r="Q17" s="45">
        <f t="shared" si="0"/>
        <v>86.07058979193543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56.52</v>
      </c>
      <c r="E18" s="35">
        <v>54.62</v>
      </c>
      <c r="F18" s="35">
        <v>54.1</v>
      </c>
      <c r="G18" s="35">
        <v>51.85</v>
      </c>
      <c r="H18" s="36">
        <v>51.6</v>
      </c>
      <c r="I18" s="35">
        <v>52.85</v>
      </c>
      <c r="J18" s="32">
        <v>56.84</v>
      </c>
      <c r="K18" s="36">
        <v>62.03</v>
      </c>
      <c r="L18" s="36">
        <v>59.7</v>
      </c>
      <c r="M18" s="36">
        <v>46.11</v>
      </c>
      <c r="N18" s="36">
        <v>44.77</v>
      </c>
      <c r="O18" s="35">
        <v>42.22</v>
      </c>
      <c r="P18" s="35"/>
      <c r="Q18" s="45">
        <f t="shared" si="0"/>
        <v>94.30422157694885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401.23</v>
      </c>
      <c r="E19" s="35">
        <v>399.77</v>
      </c>
      <c r="F19" s="35">
        <v>410.2</v>
      </c>
      <c r="G19" s="35">
        <v>391.74</v>
      </c>
      <c r="H19" s="36">
        <v>392.5</v>
      </c>
      <c r="I19" s="35">
        <v>380.99</v>
      </c>
      <c r="J19" s="32">
        <v>376.41</v>
      </c>
      <c r="K19" s="36">
        <v>378.4</v>
      </c>
      <c r="L19" s="36">
        <v>369.67</v>
      </c>
      <c r="M19" s="36">
        <v>375.48</v>
      </c>
      <c r="N19" s="36">
        <v>375.5</v>
      </c>
      <c r="O19" s="35">
        <v>405.84</v>
      </c>
      <c r="P19" s="35"/>
      <c r="Q19" s="45">
        <f t="shared" si="0"/>
        <v>108.07989347536618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63.31</v>
      </c>
      <c r="E20" s="35">
        <v>59.69</v>
      </c>
      <c r="F20" s="35">
        <v>61</v>
      </c>
      <c r="G20" s="35">
        <v>56.26</v>
      </c>
      <c r="H20" s="36">
        <v>51.96</v>
      </c>
      <c r="I20" s="35">
        <v>36.58</v>
      </c>
      <c r="J20" s="32">
        <v>42.13</v>
      </c>
      <c r="K20" s="36">
        <v>35.06</v>
      </c>
      <c r="L20" s="36">
        <v>34.93</v>
      </c>
      <c r="M20" s="36">
        <v>41.94</v>
      </c>
      <c r="N20" s="36">
        <v>46.82</v>
      </c>
      <c r="O20" s="35">
        <v>46.53</v>
      </c>
      <c r="P20" s="35"/>
      <c r="Q20" s="45">
        <f t="shared" si="0"/>
        <v>99.38060657838531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16.84</v>
      </c>
      <c r="E21" s="35">
        <v>16.89</v>
      </c>
      <c r="F21" s="35">
        <v>17.99</v>
      </c>
      <c r="G21" s="35">
        <v>19.99</v>
      </c>
      <c r="H21" s="36">
        <v>29.89</v>
      </c>
      <c r="I21" s="35">
        <v>39.89</v>
      </c>
      <c r="J21" s="32">
        <v>49.89</v>
      </c>
      <c r="K21" s="36">
        <v>42.89</v>
      </c>
      <c r="L21" s="36">
        <v>34.89</v>
      </c>
      <c r="M21" s="36">
        <v>27.89</v>
      </c>
      <c r="N21" s="36">
        <v>23.89</v>
      </c>
      <c r="O21" s="35">
        <v>23.89</v>
      </c>
      <c r="P21" s="35"/>
      <c r="Q21" s="45">
        <f t="shared" si="0"/>
        <v>100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14.53</v>
      </c>
      <c r="E22" s="35">
        <v>15.39</v>
      </c>
      <c r="F22" s="35">
        <v>16.9</v>
      </c>
      <c r="G22" s="35">
        <v>17.99</v>
      </c>
      <c r="H22" s="36">
        <v>22.69</v>
      </c>
      <c r="I22" s="35">
        <v>40.71</v>
      </c>
      <c r="J22" s="32">
        <v>65.51</v>
      </c>
      <c r="K22" s="36">
        <v>32.57</v>
      </c>
      <c r="L22" s="36">
        <v>19.34</v>
      </c>
      <c r="M22" s="36">
        <v>17.16</v>
      </c>
      <c r="N22" s="36">
        <v>14.38</v>
      </c>
      <c r="O22" s="35">
        <v>15.59</v>
      </c>
      <c r="P22" s="35"/>
      <c r="Q22" s="45">
        <f t="shared" si="0"/>
        <v>108.4144645340751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46">
        <v>37.6</v>
      </c>
      <c r="E24" s="46">
        <v>37.6</v>
      </c>
      <c r="F24" s="46">
        <v>37.77</v>
      </c>
      <c r="G24" s="46">
        <v>37.63</v>
      </c>
      <c r="H24" s="46">
        <v>37.7</v>
      </c>
      <c r="I24" s="46">
        <v>38.52</v>
      </c>
      <c r="J24" s="47">
        <v>38.88</v>
      </c>
      <c r="K24" s="47">
        <v>38.98</v>
      </c>
      <c r="L24" s="47">
        <v>38.98</v>
      </c>
      <c r="M24" s="46">
        <v>38.98</v>
      </c>
      <c r="N24" s="19">
        <v>38.98</v>
      </c>
      <c r="O24" s="32">
        <v>38.98</v>
      </c>
      <c r="P24" s="19"/>
      <c r="Q24" s="20">
        <f>O24*100/N24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46">
        <v>35.37</v>
      </c>
      <c r="E25" s="46">
        <v>35.43</v>
      </c>
      <c r="F25" s="46">
        <v>35.53</v>
      </c>
      <c r="G25" s="46">
        <v>35.53</v>
      </c>
      <c r="H25" s="46">
        <v>35.7</v>
      </c>
      <c r="I25" s="46">
        <v>36.1</v>
      </c>
      <c r="J25" s="46">
        <v>36.63</v>
      </c>
      <c r="K25" s="46">
        <v>36.93</v>
      </c>
      <c r="L25" s="46">
        <v>36.93</v>
      </c>
      <c r="M25" s="46">
        <v>36.93</v>
      </c>
      <c r="N25" s="19">
        <v>36.93</v>
      </c>
      <c r="O25" s="32">
        <v>37.1</v>
      </c>
      <c r="P25" s="19"/>
      <c r="Q25" s="20">
        <f>O25*100/N25</f>
        <v>100.46033035472516</v>
      </c>
    </row>
    <row r="26" spans="1:17" ht="36.75" customHeight="1">
      <c r="A26" s="12">
        <v>21</v>
      </c>
      <c r="B26" s="3" t="s">
        <v>4</v>
      </c>
      <c r="C26" s="5" t="s">
        <v>3</v>
      </c>
      <c r="D26" s="46">
        <v>36.03</v>
      </c>
      <c r="E26" s="46">
        <v>36.6</v>
      </c>
      <c r="F26" s="46">
        <v>36.87</v>
      </c>
      <c r="G26" s="46">
        <v>36.8</v>
      </c>
      <c r="H26" s="46">
        <v>36.8</v>
      </c>
      <c r="I26" s="46">
        <v>36.97</v>
      </c>
      <c r="J26" s="46">
        <v>37.57</v>
      </c>
      <c r="K26" s="46">
        <v>37.67</v>
      </c>
      <c r="L26" s="46">
        <v>37.67</v>
      </c>
      <c r="M26" s="46">
        <v>37.67</v>
      </c>
      <c r="N26" s="19">
        <v>38.33</v>
      </c>
      <c r="O26" s="32">
        <v>41.67</v>
      </c>
      <c r="P26" s="19"/>
      <c r="Q26" s="20">
        <f>O26*100/N26</f>
        <v>108.71380120010436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42" customHeight="1">
      <c r="A28" s="12">
        <v>22</v>
      </c>
      <c r="B28" s="3" t="s">
        <v>22</v>
      </c>
      <c r="C28" s="5" t="s">
        <v>33</v>
      </c>
      <c r="D28" s="18">
        <v>2.17</v>
      </c>
      <c r="E28" s="18">
        <v>2.17</v>
      </c>
      <c r="F28" s="18">
        <v>2.17</v>
      </c>
      <c r="G28" s="18">
        <v>2.17</v>
      </c>
      <c r="H28" s="18">
        <v>2.17</v>
      </c>
      <c r="I28" s="18">
        <v>2.17</v>
      </c>
      <c r="J28" s="18">
        <v>2.17</v>
      </c>
      <c r="K28" s="18">
        <v>2.28</v>
      </c>
      <c r="L28" s="18">
        <v>2.28</v>
      </c>
      <c r="M28" s="18">
        <v>2.28</v>
      </c>
      <c r="N28" s="18">
        <v>2.28</v>
      </c>
      <c r="O28" s="18">
        <v>2.28</v>
      </c>
      <c r="P28" s="18"/>
      <c r="Q28" s="20">
        <f>L28/K28*100</f>
        <v>100</v>
      </c>
    </row>
    <row r="29" spans="1:17" ht="25.5" customHeight="1">
      <c r="A29" s="12">
        <v>23</v>
      </c>
      <c r="B29" s="3" t="s">
        <v>23</v>
      </c>
      <c r="C29" s="5" t="s">
        <v>10</v>
      </c>
      <c r="D29" s="38">
        <v>73.75</v>
      </c>
      <c r="E29" s="38">
        <v>73.75</v>
      </c>
      <c r="F29" s="38">
        <v>73.75</v>
      </c>
      <c r="G29" s="38">
        <v>73.75</v>
      </c>
      <c r="H29" s="38">
        <v>73.75</v>
      </c>
      <c r="I29" s="38">
        <v>73.75</v>
      </c>
      <c r="J29" s="38">
        <v>73.75</v>
      </c>
      <c r="K29" s="38">
        <v>76.7</v>
      </c>
      <c r="L29" s="38">
        <v>76.7</v>
      </c>
      <c r="M29" s="38">
        <v>76.7</v>
      </c>
      <c r="N29" s="38">
        <v>76.7</v>
      </c>
      <c r="O29" s="38">
        <v>76.7</v>
      </c>
      <c r="P29" s="38"/>
      <c r="Q29" s="20">
        <f aca="true" t="shared" si="1" ref="Q29:Q34">L29/K29*100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4.76</v>
      </c>
      <c r="E30" s="18">
        <v>4.76</v>
      </c>
      <c r="F30" s="18">
        <v>4.76</v>
      </c>
      <c r="G30" s="18">
        <v>4.76</v>
      </c>
      <c r="H30" s="18">
        <v>4.76</v>
      </c>
      <c r="I30" s="18">
        <v>4.76</v>
      </c>
      <c r="J30" s="18">
        <v>4.76</v>
      </c>
      <c r="K30" s="18">
        <v>4.95</v>
      </c>
      <c r="L30" s="18">
        <v>4.95</v>
      </c>
      <c r="M30" s="18">
        <v>4.95</v>
      </c>
      <c r="N30" s="18">
        <v>4.95</v>
      </c>
      <c r="O30" s="18">
        <v>4.95</v>
      </c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1895.46</v>
      </c>
      <c r="E31" s="18">
        <v>1895.46</v>
      </c>
      <c r="F31" s="18">
        <v>1895.46</v>
      </c>
      <c r="G31" s="18">
        <v>1895.46</v>
      </c>
      <c r="H31" s="18">
        <v>1895.46</v>
      </c>
      <c r="I31" s="18">
        <v>1895.46</v>
      </c>
      <c r="J31" s="18">
        <v>1895.46</v>
      </c>
      <c r="K31" s="18">
        <v>1947.31</v>
      </c>
      <c r="L31" s="18">
        <v>1947.31</v>
      </c>
      <c r="M31" s="18">
        <v>1947.31</v>
      </c>
      <c r="N31" s="18">
        <v>1947.31</v>
      </c>
      <c r="O31" s="18">
        <v>1947.31</v>
      </c>
      <c r="P31" s="18"/>
      <c r="Q31" s="20">
        <f t="shared" si="1"/>
        <v>100</v>
      </c>
    </row>
    <row r="32" spans="1:17" ht="29.25" customHeight="1">
      <c r="A32" s="16">
        <v>26</v>
      </c>
      <c r="B32" s="3" t="s">
        <v>26</v>
      </c>
      <c r="C32" s="5" t="s">
        <v>45</v>
      </c>
      <c r="D32" s="18">
        <v>43.47</v>
      </c>
      <c r="E32" s="18">
        <v>43.47</v>
      </c>
      <c r="F32" s="18">
        <v>43.47</v>
      </c>
      <c r="G32" s="18">
        <v>43.47</v>
      </c>
      <c r="H32" s="18">
        <v>43.47</v>
      </c>
      <c r="I32" s="18">
        <v>43.47</v>
      </c>
      <c r="J32" s="18">
        <v>43.47</v>
      </c>
      <c r="K32" s="18">
        <v>45.21</v>
      </c>
      <c r="L32" s="18">
        <v>45.21</v>
      </c>
      <c r="M32" s="18">
        <v>45.21</v>
      </c>
      <c r="N32" s="18">
        <v>45.21</v>
      </c>
      <c r="O32" s="18">
        <v>45.21</v>
      </c>
      <c r="P32" s="18"/>
      <c r="Q32" s="20">
        <f t="shared" si="1"/>
        <v>100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39.85</v>
      </c>
      <c r="L34" s="18">
        <v>39.85</v>
      </c>
      <c r="M34" s="18">
        <v>39.85</v>
      </c>
      <c r="N34" s="18">
        <v>39.85</v>
      </c>
      <c r="O34" s="18">
        <v>39.85</v>
      </c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6">
      <selection activeCell="A16" sqref="A1:IV16384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74</v>
      </c>
      <c r="E2" s="60" t="s">
        <v>75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43.19</v>
      </c>
      <c r="E5" s="35">
        <v>43.19</v>
      </c>
      <c r="F5" s="35">
        <v>43.19</v>
      </c>
      <c r="G5" s="35"/>
      <c r="H5" s="35"/>
      <c r="I5" s="35"/>
      <c r="J5" s="35"/>
      <c r="K5" s="36"/>
      <c r="L5" s="36"/>
      <c r="M5" s="36"/>
      <c r="N5" s="36"/>
      <c r="O5" s="35"/>
      <c r="P5" s="35"/>
      <c r="Q5" s="45">
        <f>F5/E5*100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41.4</v>
      </c>
      <c r="E6" s="35">
        <v>43.19</v>
      </c>
      <c r="F6" s="35">
        <v>43.19</v>
      </c>
      <c r="G6" s="35"/>
      <c r="H6" s="35"/>
      <c r="I6" s="35"/>
      <c r="J6" s="35"/>
      <c r="K6" s="36"/>
      <c r="L6" s="36"/>
      <c r="M6" s="36"/>
      <c r="N6" s="36"/>
      <c r="O6" s="35"/>
      <c r="P6" s="35"/>
      <c r="Q6" s="45">
        <f aca="true" t="shared" si="0" ref="Q6:Q22">F6/E6*100</f>
        <v>100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31.56</v>
      </c>
      <c r="E7" s="35">
        <v>31.74</v>
      </c>
      <c r="F7" s="35">
        <v>31.74</v>
      </c>
      <c r="G7" s="35"/>
      <c r="H7" s="36"/>
      <c r="I7" s="35"/>
      <c r="J7" s="35"/>
      <c r="K7" s="36"/>
      <c r="L7" s="36"/>
      <c r="M7" s="36"/>
      <c r="N7" s="36"/>
      <c r="O7" s="35"/>
      <c r="P7" s="35"/>
      <c r="Q7" s="45">
        <f t="shared" si="0"/>
        <v>100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79.16</v>
      </c>
      <c r="E8" s="35">
        <v>82.09</v>
      </c>
      <c r="F8" s="35">
        <v>79.84</v>
      </c>
      <c r="G8" s="35"/>
      <c r="H8" s="36"/>
      <c r="I8" s="35"/>
      <c r="J8" s="35"/>
      <c r="K8" s="36"/>
      <c r="L8" s="36"/>
      <c r="M8" s="36"/>
      <c r="N8" s="36"/>
      <c r="O8" s="35"/>
      <c r="P8" s="35"/>
      <c r="Q8" s="45">
        <f t="shared" si="0"/>
        <v>97.25910585942259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32.04</v>
      </c>
      <c r="E9" s="35">
        <v>31.69</v>
      </c>
      <c r="F9" s="35">
        <v>31.3</v>
      </c>
      <c r="G9" s="35"/>
      <c r="H9" s="36"/>
      <c r="I9" s="35"/>
      <c r="J9" s="35"/>
      <c r="K9" s="36"/>
      <c r="L9" s="36"/>
      <c r="M9" s="36"/>
      <c r="N9" s="36"/>
      <c r="O9" s="35"/>
      <c r="P9" s="35"/>
      <c r="Q9" s="45">
        <f t="shared" si="0"/>
        <v>98.7693278636794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84.7</v>
      </c>
      <c r="E10" s="35">
        <v>89.52</v>
      </c>
      <c r="F10" s="35">
        <v>84.3</v>
      </c>
      <c r="G10" s="35"/>
      <c r="H10" s="36"/>
      <c r="I10" s="35"/>
      <c r="J10" s="35"/>
      <c r="K10" s="36"/>
      <c r="L10" s="36"/>
      <c r="M10" s="36"/>
      <c r="N10" s="36"/>
      <c r="O10" s="35"/>
      <c r="P10" s="35"/>
      <c r="Q10" s="45">
        <f t="shared" si="0"/>
        <v>94.16890080428955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68.52</v>
      </c>
      <c r="E11" s="35">
        <v>71.71</v>
      </c>
      <c r="F11" s="35">
        <v>72.4</v>
      </c>
      <c r="G11" s="35"/>
      <c r="H11" s="36"/>
      <c r="I11" s="35"/>
      <c r="J11" s="35"/>
      <c r="K11" s="36"/>
      <c r="L11" s="36"/>
      <c r="M11" s="36"/>
      <c r="N11" s="36"/>
      <c r="O11" s="35"/>
      <c r="P11" s="35"/>
      <c r="Q11" s="45">
        <f t="shared" si="0"/>
        <v>100.96220889694605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151.92</v>
      </c>
      <c r="E12" s="35">
        <v>165.61</v>
      </c>
      <c r="F12" s="35">
        <v>167</v>
      </c>
      <c r="G12" s="35"/>
      <c r="H12" s="36"/>
      <c r="I12" s="35"/>
      <c r="J12" s="35"/>
      <c r="K12" s="36"/>
      <c r="L12" s="36"/>
      <c r="M12" s="36"/>
      <c r="N12" s="36"/>
      <c r="O12" s="35"/>
      <c r="P12" s="35"/>
      <c r="Q12" s="45">
        <f t="shared" si="0"/>
        <v>100.8393212970231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63.79</v>
      </c>
      <c r="E13" s="35">
        <v>62.01</v>
      </c>
      <c r="F13" s="35">
        <v>63</v>
      </c>
      <c r="G13" s="35"/>
      <c r="H13" s="36"/>
      <c r="I13" s="35"/>
      <c r="J13" s="35"/>
      <c r="K13" s="36"/>
      <c r="L13" s="36"/>
      <c r="M13" s="36"/>
      <c r="N13" s="36"/>
      <c r="O13" s="35"/>
      <c r="P13" s="35"/>
      <c r="Q13" s="45">
        <f t="shared" si="0"/>
        <v>101.59651669085632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181.72</v>
      </c>
      <c r="E14" s="35">
        <v>184.08</v>
      </c>
      <c r="F14" s="35">
        <v>184.08</v>
      </c>
      <c r="G14" s="35"/>
      <c r="H14" s="36"/>
      <c r="I14" s="35"/>
      <c r="J14" s="35"/>
      <c r="K14" s="36"/>
      <c r="L14" s="36"/>
      <c r="M14" s="36"/>
      <c r="N14" s="36"/>
      <c r="O14" s="35"/>
      <c r="P14" s="35"/>
      <c r="Q14" s="45">
        <f t="shared" si="0"/>
        <v>100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90.81</v>
      </c>
      <c r="E15" s="35">
        <v>81.94</v>
      </c>
      <c r="F15" s="35">
        <v>83.02</v>
      </c>
      <c r="G15" s="35"/>
      <c r="H15" s="36"/>
      <c r="I15" s="35"/>
      <c r="J15" s="35"/>
      <c r="K15" s="36"/>
      <c r="L15" s="36"/>
      <c r="M15" s="36"/>
      <c r="N15" s="36"/>
      <c r="O15" s="35"/>
      <c r="P15" s="35"/>
      <c r="Q15" s="45">
        <f t="shared" si="0"/>
        <v>101.31803758847937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161.84</v>
      </c>
      <c r="E16" s="35">
        <v>145.1</v>
      </c>
      <c r="F16" s="35">
        <v>168.2</v>
      </c>
      <c r="G16" s="35"/>
      <c r="H16" s="36"/>
      <c r="I16" s="35"/>
      <c r="J16" s="35"/>
      <c r="K16" s="36"/>
      <c r="L16" s="36"/>
      <c r="M16" s="36"/>
      <c r="N16" s="36"/>
      <c r="O16" s="35"/>
      <c r="P16" s="35"/>
      <c r="Q16" s="45">
        <f t="shared" si="0"/>
        <v>115.92005513439008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326.82</v>
      </c>
      <c r="E17" s="35">
        <v>302.99</v>
      </c>
      <c r="F17" s="35">
        <v>310.1</v>
      </c>
      <c r="G17" s="35"/>
      <c r="H17" s="36"/>
      <c r="I17" s="35"/>
      <c r="J17" s="35"/>
      <c r="K17" s="36"/>
      <c r="L17" s="36"/>
      <c r="M17" s="36"/>
      <c r="N17" s="36"/>
      <c r="O17" s="35"/>
      <c r="P17" s="35"/>
      <c r="Q17" s="45">
        <f t="shared" si="0"/>
        <v>102.34661209940923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56.52</v>
      </c>
      <c r="E18" s="35">
        <v>54.62</v>
      </c>
      <c r="F18" s="35">
        <v>54.1</v>
      </c>
      <c r="G18" s="35"/>
      <c r="H18" s="36"/>
      <c r="I18" s="35"/>
      <c r="J18" s="35"/>
      <c r="K18" s="36"/>
      <c r="L18" s="36"/>
      <c r="M18" s="36"/>
      <c r="N18" s="36"/>
      <c r="O18" s="35"/>
      <c r="P18" s="35"/>
      <c r="Q18" s="45">
        <f t="shared" si="0"/>
        <v>99.04796777737094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401.23</v>
      </c>
      <c r="E19" s="35">
        <v>399.77</v>
      </c>
      <c r="F19" s="35">
        <v>410.2</v>
      </c>
      <c r="G19" s="35"/>
      <c r="H19" s="36"/>
      <c r="I19" s="35"/>
      <c r="J19" s="35"/>
      <c r="K19" s="36"/>
      <c r="L19" s="36"/>
      <c r="M19" s="36"/>
      <c r="N19" s="36"/>
      <c r="O19" s="35"/>
      <c r="P19" s="35"/>
      <c r="Q19" s="45">
        <f t="shared" si="0"/>
        <v>102.60900017510069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63.31</v>
      </c>
      <c r="E20" s="35">
        <v>59.69</v>
      </c>
      <c r="F20" s="35">
        <v>61</v>
      </c>
      <c r="G20" s="35"/>
      <c r="H20" s="36"/>
      <c r="I20" s="35"/>
      <c r="J20" s="35"/>
      <c r="K20" s="36"/>
      <c r="L20" s="36"/>
      <c r="M20" s="36"/>
      <c r="N20" s="36"/>
      <c r="O20" s="35"/>
      <c r="P20" s="35"/>
      <c r="Q20" s="45">
        <f t="shared" si="0"/>
        <v>102.19467247445134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16.84</v>
      </c>
      <c r="E21" s="35">
        <v>16.89</v>
      </c>
      <c r="F21" s="35">
        <v>17.99</v>
      </c>
      <c r="G21" s="35"/>
      <c r="H21" s="36"/>
      <c r="I21" s="35"/>
      <c r="J21" s="35"/>
      <c r="K21" s="36"/>
      <c r="L21" s="36"/>
      <c r="M21" s="36"/>
      <c r="N21" s="36"/>
      <c r="O21" s="35"/>
      <c r="P21" s="35"/>
      <c r="Q21" s="45">
        <f t="shared" si="0"/>
        <v>106.51272942569567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14.53</v>
      </c>
      <c r="E22" s="35">
        <v>15.39</v>
      </c>
      <c r="F22" s="35">
        <v>16.9</v>
      </c>
      <c r="G22" s="35"/>
      <c r="H22" s="36"/>
      <c r="I22" s="35"/>
      <c r="J22" s="35"/>
      <c r="K22" s="36"/>
      <c r="L22" s="36"/>
      <c r="M22" s="36"/>
      <c r="N22" s="36"/>
      <c r="O22" s="35"/>
      <c r="P22" s="35"/>
      <c r="Q22" s="45">
        <f t="shared" si="0"/>
        <v>109.8115659519168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37.6</v>
      </c>
      <c r="E24" s="19">
        <v>37.6</v>
      </c>
      <c r="F24" s="19">
        <v>37.77</v>
      </c>
      <c r="G24" s="19"/>
      <c r="H24" s="19"/>
      <c r="I24" s="19"/>
      <c r="J24" s="37"/>
      <c r="K24" s="32"/>
      <c r="L24" s="32"/>
      <c r="M24" s="19"/>
      <c r="N24" s="19"/>
      <c r="O24" s="32"/>
      <c r="P24" s="19"/>
      <c r="Q24" s="20">
        <f>F24/E24*100</f>
        <v>100.45212765957447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35.37</v>
      </c>
      <c r="E25" s="19">
        <v>35.43</v>
      </c>
      <c r="F25" s="19">
        <v>35.53</v>
      </c>
      <c r="G25" s="19"/>
      <c r="H25" s="19"/>
      <c r="I25" s="19"/>
      <c r="J25" s="19"/>
      <c r="K25" s="19"/>
      <c r="L25" s="19"/>
      <c r="M25" s="19"/>
      <c r="N25" s="19"/>
      <c r="O25" s="32"/>
      <c r="P25" s="19"/>
      <c r="Q25" s="20">
        <f>F25/E25*100</f>
        <v>100.28224668360146</v>
      </c>
    </row>
    <row r="26" spans="1:17" ht="25.5" customHeight="1">
      <c r="A26" s="12">
        <v>21</v>
      </c>
      <c r="B26" s="3" t="s">
        <v>4</v>
      </c>
      <c r="C26" s="5" t="s">
        <v>3</v>
      </c>
      <c r="D26" s="19">
        <v>36.03</v>
      </c>
      <c r="E26" s="19">
        <v>36.6</v>
      </c>
      <c r="F26" s="19">
        <v>36.87</v>
      </c>
      <c r="G26" s="19"/>
      <c r="H26" s="19"/>
      <c r="I26" s="19"/>
      <c r="J26" s="19"/>
      <c r="K26" s="19"/>
      <c r="L26" s="19"/>
      <c r="M26" s="19"/>
      <c r="N26" s="19"/>
      <c r="O26" s="32"/>
      <c r="P26" s="19"/>
      <c r="Q26" s="20">
        <f>F26/E26*100</f>
        <v>100.73770491803278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42" customHeight="1">
      <c r="A28" s="12">
        <v>22</v>
      </c>
      <c r="B28" s="3" t="s">
        <v>22</v>
      </c>
      <c r="C28" s="5" t="s">
        <v>33</v>
      </c>
      <c r="D28" s="18">
        <v>2.17</v>
      </c>
      <c r="E28" s="18">
        <v>2.17</v>
      </c>
      <c r="F28" s="18">
        <v>2.17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0">
        <f>F28/E28*100</f>
        <v>100</v>
      </c>
    </row>
    <row r="29" spans="1:17" ht="25.5" customHeight="1">
      <c r="A29" s="12">
        <v>23</v>
      </c>
      <c r="B29" s="3" t="s">
        <v>23</v>
      </c>
      <c r="C29" s="5" t="s">
        <v>10</v>
      </c>
      <c r="D29" s="38">
        <v>73.75</v>
      </c>
      <c r="E29" s="38">
        <v>73.75</v>
      </c>
      <c r="F29" s="38">
        <v>73.75</v>
      </c>
      <c r="G29" s="18"/>
      <c r="H29" s="18"/>
      <c r="I29" s="18"/>
      <c r="J29" s="18"/>
      <c r="K29" s="38"/>
      <c r="L29" s="38"/>
      <c r="M29" s="38"/>
      <c r="N29" s="38"/>
      <c r="O29" s="38"/>
      <c r="P29" s="38"/>
      <c r="Q29" s="20">
        <f aca="true" t="shared" si="1" ref="Q29:Q34">F29/E29*100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5.1</v>
      </c>
      <c r="E30" s="18">
        <v>5.1</v>
      </c>
      <c r="F30" s="18">
        <v>5.1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29.25" customHeight="1">
      <c r="A32" s="16">
        <v>26</v>
      </c>
      <c r="B32" s="3" t="s">
        <v>26</v>
      </c>
      <c r="C32" s="5" t="s">
        <v>45</v>
      </c>
      <c r="D32" s="18">
        <v>43.47</v>
      </c>
      <c r="E32" s="18">
        <v>43.47</v>
      </c>
      <c r="F32" s="18">
        <v>43.47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">
      <selection activeCell="A1" sqref="A1:IV16384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74</v>
      </c>
      <c r="E2" s="60" t="s">
        <v>75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43.19</v>
      </c>
      <c r="E5" s="35">
        <v>43.19</v>
      </c>
      <c r="F5" s="35"/>
      <c r="G5" s="35"/>
      <c r="H5" s="35"/>
      <c r="I5" s="35"/>
      <c r="J5" s="35"/>
      <c r="K5" s="36"/>
      <c r="L5" s="36"/>
      <c r="M5" s="36"/>
      <c r="N5" s="36"/>
      <c r="O5" s="35"/>
      <c r="P5" s="35"/>
      <c r="Q5" s="45">
        <f>E5/D5*100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41.4</v>
      </c>
      <c r="E6" s="35">
        <v>43.19</v>
      </c>
      <c r="F6" s="35"/>
      <c r="G6" s="35"/>
      <c r="H6" s="35"/>
      <c r="I6" s="35"/>
      <c r="J6" s="35"/>
      <c r="K6" s="36"/>
      <c r="L6" s="36"/>
      <c r="M6" s="36"/>
      <c r="N6" s="36"/>
      <c r="O6" s="35"/>
      <c r="P6" s="35"/>
      <c r="Q6" s="45">
        <f aca="true" t="shared" si="0" ref="Q6:Q22">E6/D6*100</f>
        <v>104.32367149758454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31.56</v>
      </c>
      <c r="E7" s="35">
        <v>31.74</v>
      </c>
      <c r="F7" s="35"/>
      <c r="G7" s="35"/>
      <c r="H7" s="36"/>
      <c r="I7" s="35"/>
      <c r="J7" s="35"/>
      <c r="K7" s="36"/>
      <c r="L7" s="36"/>
      <c r="M7" s="36"/>
      <c r="N7" s="36"/>
      <c r="O7" s="35"/>
      <c r="P7" s="35"/>
      <c r="Q7" s="45">
        <f t="shared" si="0"/>
        <v>100.57034220532319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79.16</v>
      </c>
      <c r="E8" s="35">
        <v>82.09</v>
      </c>
      <c r="F8" s="35"/>
      <c r="G8" s="35"/>
      <c r="H8" s="36"/>
      <c r="I8" s="35"/>
      <c r="J8" s="35"/>
      <c r="K8" s="36"/>
      <c r="L8" s="36"/>
      <c r="M8" s="36"/>
      <c r="N8" s="36"/>
      <c r="O8" s="35"/>
      <c r="P8" s="35"/>
      <c r="Q8" s="45">
        <f t="shared" si="0"/>
        <v>103.70136432541688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32.04</v>
      </c>
      <c r="E9" s="35">
        <v>31.69</v>
      </c>
      <c r="F9" s="35"/>
      <c r="G9" s="35"/>
      <c r="H9" s="36"/>
      <c r="I9" s="35"/>
      <c r="J9" s="35"/>
      <c r="K9" s="36"/>
      <c r="L9" s="36"/>
      <c r="M9" s="36"/>
      <c r="N9" s="36"/>
      <c r="O9" s="35"/>
      <c r="P9" s="35"/>
      <c r="Q9" s="45">
        <f t="shared" si="0"/>
        <v>98.90761548064918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84.7</v>
      </c>
      <c r="E10" s="35">
        <v>89.52</v>
      </c>
      <c r="F10" s="35"/>
      <c r="G10" s="35"/>
      <c r="H10" s="36"/>
      <c r="I10" s="35"/>
      <c r="J10" s="35"/>
      <c r="K10" s="36"/>
      <c r="L10" s="36"/>
      <c r="M10" s="36"/>
      <c r="N10" s="36"/>
      <c r="O10" s="35"/>
      <c r="P10" s="35"/>
      <c r="Q10" s="45">
        <f t="shared" si="0"/>
        <v>105.69067296340022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68.52</v>
      </c>
      <c r="E11" s="35">
        <v>71.71</v>
      </c>
      <c r="F11" s="35"/>
      <c r="G11" s="35"/>
      <c r="H11" s="36"/>
      <c r="I11" s="35"/>
      <c r="J11" s="35"/>
      <c r="K11" s="36"/>
      <c r="L11" s="36"/>
      <c r="M11" s="36"/>
      <c r="N11" s="36"/>
      <c r="O11" s="35"/>
      <c r="P11" s="35"/>
      <c r="Q11" s="45">
        <f t="shared" si="0"/>
        <v>104.65557501459428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151.92</v>
      </c>
      <c r="E12" s="35">
        <v>165.61</v>
      </c>
      <c r="F12" s="35"/>
      <c r="G12" s="35"/>
      <c r="H12" s="36"/>
      <c r="I12" s="35"/>
      <c r="J12" s="35"/>
      <c r="K12" s="36"/>
      <c r="L12" s="36"/>
      <c r="M12" s="36"/>
      <c r="N12" s="36"/>
      <c r="O12" s="35"/>
      <c r="P12" s="35"/>
      <c r="Q12" s="45">
        <f t="shared" si="0"/>
        <v>109.01132174828858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63.79</v>
      </c>
      <c r="E13" s="35">
        <v>62.01</v>
      </c>
      <c r="F13" s="35"/>
      <c r="G13" s="35"/>
      <c r="H13" s="36"/>
      <c r="I13" s="35"/>
      <c r="J13" s="35"/>
      <c r="K13" s="36"/>
      <c r="L13" s="36"/>
      <c r="M13" s="36"/>
      <c r="N13" s="36"/>
      <c r="O13" s="35"/>
      <c r="P13" s="35"/>
      <c r="Q13" s="45">
        <f t="shared" si="0"/>
        <v>97.20959398024769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181.72</v>
      </c>
      <c r="E14" s="35">
        <v>184.08</v>
      </c>
      <c r="F14" s="35"/>
      <c r="G14" s="35"/>
      <c r="H14" s="36"/>
      <c r="I14" s="35"/>
      <c r="J14" s="35"/>
      <c r="K14" s="36"/>
      <c r="L14" s="36"/>
      <c r="M14" s="36"/>
      <c r="N14" s="36"/>
      <c r="O14" s="35"/>
      <c r="P14" s="35"/>
      <c r="Q14" s="45">
        <f t="shared" si="0"/>
        <v>101.2987012987013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90.81</v>
      </c>
      <c r="E15" s="35">
        <v>81.94</v>
      </c>
      <c r="F15" s="35"/>
      <c r="G15" s="35"/>
      <c r="H15" s="36"/>
      <c r="I15" s="35"/>
      <c r="J15" s="35"/>
      <c r="K15" s="36"/>
      <c r="L15" s="36"/>
      <c r="M15" s="36"/>
      <c r="N15" s="36"/>
      <c r="O15" s="35"/>
      <c r="P15" s="35"/>
      <c r="Q15" s="45">
        <f t="shared" si="0"/>
        <v>90.2323532650589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161.84</v>
      </c>
      <c r="E16" s="35">
        <v>145.1</v>
      </c>
      <c r="F16" s="35"/>
      <c r="G16" s="35"/>
      <c r="H16" s="36"/>
      <c r="I16" s="35"/>
      <c r="J16" s="35"/>
      <c r="K16" s="36"/>
      <c r="L16" s="36"/>
      <c r="M16" s="36"/>
      <c r="N16" s="36"/>
      <c r="O16" s="35"/>
      <c r="P16" s="35"/>
      <c r="Q16" s="45">
        <f t="shared" si="0"/>
        <v>89.65645081562036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326.82</v>
      </c>
      <c r="E17" s="35">
        <v>302.99</v>
      </c>
      <c r="F17" s="35"/>
      <c r="G17" s="35"/>
      <c r="H17" s="36"/>
      <c r="I17" s="35"/>
      <c r="J17" s="35"/>
      <c r="K17" s="36"/>
      <c r="L17" s="36"/>
      <c r="M17" s="36"/>
      <c r="N17" s="36"/>
      <c r="O17" s="35"/>
      <c r="P17" s="35"/>
      <c r="Q17" s="45">
        <f t="shared" si="0"/>
        <v>92.70852457009975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56.52</v>
      </c>
      <c r="E18" s="35">
        <v>54.62</v>
      </c>
      <c r="F18" s="35"/>
      <c r="G18" s="35"/>
      <c r="H18" s="36"/>
      <c r="I18" s="35"/>
      <c r="J18" s="35"/>
      <c r="K18" s="36"/>
      <c r="L18" s="36"/>
      <c r="M18" s="36"/>
      <c r="N18" s="36"/>
      <c r="O18" s="35"/>
      <c r="P18" s="35"/>
      <c r="Q18" s="45">
        <f t="shared" si="0"/>
        <v>96.63835810332625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401.23</v>
      </c>
      <c r="E19" s="35">
        <v>399.77</v>
      </c>
      <c r="F19" s="35"/>
      <c r="G19" s="35"/>
      <c r="H19" s="36"/>
      <c r="I19" s="35"/>
      <c r="J19" s="35"/>
      <c r="K19" s="36"/>
      <c r="L19" s="36"/>
      <c r="M19" s="36"/>
      <c r="N19" s="36"/>
      <c r="O19" s="35"/>
      <c r="P19" s="35"/>
      <c r="Q19" s="45">
        <f t="shared" si="0"/>
        <v>99.63611893427708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63.31</v>
      </c>
      <c r="E20" s="35">
        <v>59.69</v>
      </c>
      <c r="F20" s="35"/>
      <c r="G20" s="35"/>
      <c r="H20" s="36"/>
      <c r="I20" s="35"/>
      <c r="J20" s="35"/>
      <c r="K20" s="36"/>
      <c r="L20" s="36"/>
      <c r="M20" s="36"/>
      <c r="N20" s="36"/>
      <c r="O20" s="35"/>
      <c r="P20" s="35"/>
      <c r="Q20" s="45">
        <f t="shared" si="0"/>
        <v>94.28210393302795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16.84</v>
      </c>
      <c r="E21" s="35">
        <v>16.89</v>
      </c>
      <c r="F21" s="35"/>
      <c r="G21" s="35"/>
      <c r="H21" s="36"/>
      <c r="I21" s="35"/>
      <c r="J21" s="35"/>
      <c r="K21" s="36"/>
      <c r="L21" s="36"/>
      <c r="M21" s="36"/>
      <c r="N21" s="36"/>
      <c r="O21" s="35"/>
      <c r="P21" s="35"/>
      <c r="Q21" s="45">
        <f t="shared" si="0"/>
        <v>100.29691211401426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14.53</v>
      </c>
      <c r="E22" s="35">
        <v>15.39</v>
      </c>
      <c r="F22" s="35"/>
      <c r="G22" s="35"/>
      <c r="H22" s="36"/>
      <c r="I22" s="35"/>
      <c r="J22" s="35"/>
      <c r="K22" s="36"/>
      <c r="L22" s="36"/>
      <c r="M22" s="36"/>
      <c r="N22" s="36"/>
      <c r="O22" s="35"/>
      <c r="P22" s="35"/>
      <c r="Q22" s="45">
        <f t="shared" si="0"/>
        <v>105.91878871300757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37.6</v>
      </c>
      <c r="E24" s="19">
        <v>37.6</v>
      </c>
      <c r="F24" s="19"/>
      <c r="G24" s="19"/>
      <c r="H24" s="19"/>
      <c r="I24" s="19"/>
      <c r="J24" s="37"/>
      <c r="K24" s="32"/>
      <c r="L24" s="32"/>
      <c r="M24" s="19"/>
      <c r="N24" s="19"/>
      <c r="O24" s="32"/>
      <c r="P24" s="19"/>
      <c r="Q24" s="20">
        <f>E24/D24*100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35.37</v>
      </c>
      <c r="E25" s="19">
        <v>35.43</v>
      </c>
      <c r="F25" s="19"/>
      <c r="G25" s="19"/>
      <c r="H25" s="19"/>
      <c r="I25" s="19"/>
      <c r="J25" s="19"/>
      <c r="K25" s="19"/>
      <c r="L25" s="19"/>
      <c r="M25" s="19"/>
      <c r="N25" s="19"/>
      <c r="O25" s="32"/>
      <c r="P25" s="19"/>
      <c r="Q25" s="20">
        <f>E25/D25*100</f>
        <v>100.16963528413912</v>
      </c>
    </row>
    <row r="26" spans="1:17" ht="27" customHeight="1">
      <c r="A26" s="12">
        <v>21</v>
      </c>
      <c r="B26" s="3" t="s">
        <v>4</v>
      </c>
      <c r="C26" s="5" t="s">
        <v>3</v>
      </c>
      <c r="D26" s="19">
        <v>36.03</v>
      </c>
      <c r="E26" s="19">
        <v>36.6</v>
      </c>
      <c r="F26" s="19"/>
      <c r="G26" s="19"/>
      <c r="H26" s="19"/>
      <c r="I26" s="19"/>
      <c r="J26" s="19"/>
      <c r="K26" s="19"/>
      <c r="L26" s="19"/>
      <c r="M26" s="19"/>
      <c r="N26" s="19"/>
      <c r="O26" s="32"/>
      <c r="P26" s="19"/>
      <c r="Q26" s="20">
        <f>E26/D26*100</f>
        <v>101.5820149875104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42" customHeight="1">
      <c r="A28" s="12">
        <v>22</v>
      </c>
      <c r="B28" s="3" t="s">
        <v>22</v>
      </c>
      <c r="C28" s="5" t="s">
        <v>33</v>
      </c>
      <c r="D28" s="18">
        <v>2.17</v>
      </c>
      <c r="E28" s="18">
        <v>2.17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0">
        <f>E28/D28*100</f>
        <v>100</v>
      </c>
    </row>
    <row r="29" spans="1:17" ht="25.5" customHeight="1">
      <c r="A29" s="12">
        <v>23</v>
      </c>
      <c r="B29" s="3" t="s">
        <v>23</v>
      </c>
      <c r="C29" s="5" t="s">
        <v>10</v>
      </c>
      <c r="D29" s="38">
        <v>73.75</v>
      </c>
      <c r="E29" s="38">
        <v>73.75</v>
      </c>
      <c r="F29" s="18"/>
      <c r="G29" s="18"/>
      <c r="H29" s="18"/>
      <c r="I29" s="18"/>
      <c r="J29" s="18"/>
      <c r="K29" s="38"/>
      <c r="L29" s="38"/>
      <c r="M29" s="38"/>
      <c r="N29" s="38"/>
      <c r="O29" s="38"/>
      <c r="P29" s="38"/>
      <c r="Q29" s="20">
        <f aca="true" t="shared" si="1" ref="Q29:Q34">E29/D29*100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5.1</v>
      </c>
      <c r="E30" s="18">
        <v>5.1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29.25" customHeight="1">
      <c r="A32" s="16">
        <v>26</v>
      </c>
      <c r="B32" s="3" t="s">
        <v>26</v>
      </c>
      <c r="C32" s="5" t="s">
        <v>45</v>
      </c>
      <c r="D32" s="18">
        <v>43.47</v>
      </c>
      <c r="E32" s="18">
        <v>43.47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41"/>
  <sheetViews>
    <sheetView workbookViewId="0" topLeftCell="A1">
      <selection activeCell="A22" sqref="A1:IV16384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72</v>
      </c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46.3</v>
      </c>
      <c r="E5" s="35">
        <v>46.67</v>
      </c>
      <c r="F5" s="35">
        <v>46.64</v>
      </c>
      <c r="G5" s="35">
        <v>47</v>
      </c>
      <c r="H5" s="35">
        <v>46.64</v>
      </c>
      <c r="I5" s="35">
        <v>46.63</v>
      </c>
      <c r="J5" s="35">
        <f aca="true" t="shared" si="0" ref="J5:J22">GEOMEAN(E5:I5)</f>
        <v>46.71578290653311</v>
      </c>
      <c r="K5" s="36">
        <v>46.74</v>
      </c>
      <c r="L5" s="36">
        <v>47</v>
      </c>
      <c r="M5" s="36">
        <v>47</v>
      </c>
      <c r="N5" s="36">
        <v>46.64</v>
      </c>
      <c r="O5" s="35">
        <v>47</v>
      </c>
      <c r="P5" s="35">
        <v>43.19</v>
      </c>
      <c r="Q5" s="45">
        <f>P5/O5*100</f>
        <v>91.89361702127658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42.4</v>
      </c>
      <c r="E6" s="35">
        <v>42.75</v>
      </c>
      <c r="F6" s="35">
        <v>42.75</v>
      </c>
      <c r="G6" s="35">
        <v>43.09</v>
      </c>
      <c r="H6" s="35">
        <v>42.46</v>
      </c>
      <c r="I6" s="35">
        <v>42.65</v>
      </c>
      <c r="J6" s="35">
        <f t="shared" si="0"/>
        <v>42.7395112550899</v>
      </c>
      <c r="K6" s="36">
        <v>42.8</v>
      </c>
      <c r="L6" s="36">
        <v>43.22</v>
      </c>
      <c r="M6" s="36">
        <v>43.28</v>
      </c>
      <c r="N6" s="36">
        <v>43.09</v>
      </c>
      <c r="O6" s="35">
        <v>43.09</v>
      </c>
      <c r="P6" s="35">
        <v>41.4</v>
      </c>
      <c r="Q6" s="45">
        <f aca="true" t="shared" si="1" ref="Q6:Q22">P6/O6*100</f>
        <v>96.07797632861451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31.29</v>
      </c>
      <c r="E7" s="35">
        <v>31.27</v>
      </c>
      <c r="F7" s="35">
        <v>30.16</v>
      </c>
      <c r="G7" s="35">
        <v>32</v>
      </c>
      <c r="H7" s="36">
        <v>32</v>
      </c>
      <c r="I7" s="35">
        <v>32.2</v>
      </c>
      <c r="J7" s="35">
        <f t="shared" si="0"/>
        <v>31.516864847730165</v>
      </c>
      <c r="K7" s="36">
        <v>30.8</v>
      </c>
      <c r="L7" s="36">
        <v>32.49</v>
      </c>
      <c r="M7" s="36">
        <v>32.67</v>
      </c>
      <c r="N7" s="36">
        <v>30.19</v>
      </c>
      <c r="O7" s="35">
        <v>31.55</v>
      </c>
      <c r="P7" s="35">
        <v>31.56</v>
      </c>
      <c r="Q7" s="45">
        <f t="shared" si="1"/>
        <v>100.03169572107764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65.21</v>
      </c>
      <c r="E8" s="35">
        <v>65.43</v>
      </c>
      <c r="F8" s="35">
        <v>64.33</v>
      </c>
      <c r="G8" s="35">
        <v>69.81</v>
      </c>
      <c r="H8" s="36">
        <v>77.77</v>
      </c>
      <c r="I8" s="35">
        <v>83.18</v>
      </c>
      <c r="J8" s="35">
        <f t="shared" si="0"/>
        <v>71.74436977038997</v>
      </c>
      <c r="K8" s="36">
        <v>111.03</v>
      </c>
      <c r="L8" s="36">
        <v>109.44</v>
      </c>
      <c r="M8" s="36">
        <v>102.96</v>
      </c>
      <c r="N8" s="36">
        <v>94.05</v>
      </c>
      <c r="O8" s="35">
        <v>88.17</v>
      </c>
      <c r="P8" s="35">
        <v>79.16</v>
      </c>
      <c r="Q8" s="45">
        <f t="shared" si="1"/>
        <v>89.78110468413291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34.6</v>
      </c>
      <c r="E9" s="35">
        <v>37.8</v>
      </c>
      <c r="F9" s="35">
        <v>37.73</v>
      </c>
      <c r="G9" s="35">
        <v>36.93</v>
      </c>
      <c r="H9" s="36">
        <v>32.86</v>
      </c>
      <c r="I9" s="35">
        <v>34.7</v>
      </c>
      <c r="J9" s="35">
        <f t="shared" si="0"/>
        <v>35.95100117968765</v>
      </c>
      <c r="K9" s="36">
        <v>34.36</v>
      </c>
      <c r="L9" s="36">
        <v>40.99</v>
      </c>
      <c r="M9" s="36">
        <v>35.05</v>
      </c>
      <c r="N9" s="36">
        <v>33.15</v>
      </c>
      <c r="O9" s="35">
        <v>31.11</v>
      </c>
      <c r="P9" s="35">
        <v>32.04</v>
      </c>
      <c r="Q9" s="45">
        <f t="shared" si="1"/>
        <v>102.98939247830279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90.24</v>
      </c>
      <c r="E10" s="35">
        <v>91.82</v>
      </c>
      <c r="F10" s="35">
        <v>86.39</v>
      </c>
      <c r="G10" s="35">
        <v>87.37</v>
      </c>
      <c r="H10" s="36">
        <v>93.68</v>
      </c>
      <c r="I10" s="35">
        <v>90.42</v>
      </c>
      <c r="J10" s="35">
        <f t="shared" si="0"/>
        <v>89.89486749066961</v>
      </c>
      <c r="K10" s="36">
        <v>98.49</v>
      </c>
      <c r="L10" s="36">
        <v>96.49</v>
      </c>
      <c r="M10" s="36">
        <v>91.48</v>
      </c>
      <c r="N10" s="36">
        <v>93.49</v>
      </c>
      <c r="O10" s="35">
        <v>91.54</v>
      </c>
      <c r="P10" s="35">
        <v>84.7</v>
      </c>
      <c r="Q10" s="45">
        <f t="shared" si="1"/>
        <v>92.52785667467774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54.44</v>
      </c>
      <c r="E11" s="35">
        <v>60.1</v>
      </c>
      <c r="F11" s="35">
        <v>54.61</v>
      </c>
      <c r="G11" s="35">
        <v>59.43</v>
      </c>
      <c r="H11" s="36">
        <v>58.41</v>
      </c>
      <c r="I11" s="35">
        <v>65.75</v>
      </c>
      <c r="J11" s="35">
        <f t="shared" si="0"/>
        <v>59.55346956967133</v>
      </c>
      <c r="K11" s="36">
        <v>63.53</v>
      </c>
      <c r="L11" s="36">
        <v>67.04</v>
      </c>
      <c r="M11" s="36">
        <v>71.35</v>
      </c>
      <c r="N11" s="36">
        <v>75.46</v>
      </c>
      <c r="O11" s="35">
        <v>70.89</v>
      </c>
      <c r="P11" s="35">
        <v>68.52</v>
      </c>
      <c r="Q11" s="45">
        <f t="shared" si="1"/>
        <v>96.65679221328818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143.95</v>
      </c>
      <c r="E12" s="35">
        <v>141.22</v>
      </c>
      <c r="F12" s="35">
        <v>134.78</v>
      </c>
      <c r="G12" s="35">
        <v>158.33</v>
      </c>
      <c r="H12" s="36">
        <v>158.93</v>
      </c>
      <c r="I12" s="35">
        <v>141.17</v>
      </c>
      <c r="J12" s="35">
        <f t="shared" si="0"/>
        <v>146.55702272526005</v>
      </c>
      <c r="K12" s="36">
        <v>145.7</v>
      </c>
      <c r="L12" s="36">
        <v>152</v>
      </c>
      <c r="M12" s="36">
        <v>138.39</v>
      </c>
      <c r="N12" s="36">
        <v>129.69</v>
      </c>
      <c r="O12" s="35">
        <v>162.66</v>
      </c>
      <c r="P12" s="35">
        <v>151.92</v>
      </c>
      <c r="Q12" s="45">
        <f t="shared" si="1"/>
        <v>93.39727037993359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54.21</v>
      </c>
      <c r="E13" s="35">
        <v>51.8</v>
      </c>
      <c r="F13" s="35">
        <v>53.25</v>
      </c>
      <c r="G13" s="35">
        <v>55.72</v>
      </c>
      <c r="H13" s="36">
        <v>57.21</v>
      </c>
      <c r="I13" s="35">
        <v>52.11</v>
      </c>
      <c r="J13" s="35">
        <f t="shared" si="0"/>
        <v>53.97724322563251</v>
      </c>
      <c r="K13" s="36">
        <v>52.97</v>
      </c>
      <c r="L13" s="36">
        <v>56.66</v>
      </c>
      <c r="M13" s="36">
        <v>57.73</v>
      </c>
      <c r="N13" s="36">
        <v>57.66</v>
      </c>
      <c r="O13" s="35">
        <v>58.18</v>
      </c>
      <c r="P13" s="35">
        <v>63.79</v>
      </c>
      <c r="Q13" s="45">
        <f t="shared" si="1"/>
        <v>109.64248882777588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253.9</v>
      </c>
      <c r="E14" s="35">
        <v>249.9</v>
      </c>
      <c r="F14" s="35">
        <v>229.98</v>
      </c>
      <c r="G14" s="35">
        <v>200</v>
      </c>
      <c r="H14" s="36">
        <v>263.19</v>
      </c>
      <c r="I14" s="35">
        <v>188.77</v>
      </c>
      <c r="J14" s="35">
        <f t="shared" si="0"/>
        <v>224.56275942507176</v>
      </c>
      <c r="K14" s="36">
        <v>220</v>
      </c>
      <c r="L14" s="36">
        <v>223</v>
      </c>
      <c r="M14" s="36">
        <v>196.24</v>
      </c>
      <c r="N14" s="36">
        <v>197.26</v>
      </c>
      <c r="O14" s="35">
        <v>194.91</v>
      </c>
      <c r="P14" s="35">
        <v>181.72</v>
      </c>
      <c r="Q14" s="45">
        <f t="shared" si="1"/>
        <v>93.23277410086706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93.73</v>
      </c>
      <c r="E15" s="35">
        <v>95.33</v>
      </c>
      <c r="F15" s="35">
        <v>89.77</v>
      </c>
      <c r="G15" s="35">
        <v>85.18</v>
      </c>
      <c r="H15" s="36">
        <v>90.6</v>
      </c>
      <c r="I15" s="35">
        <v>82.24</v>
      </c>
      <c r="J15" s="35">
        <f t="shared" si="0"/>
        <v>88.50788250538083</v>
      </c>
      <c r="K15" s="36">
        <v>88.56</v>
      </c>
      <c r="L15" s="36">
        <v>88.19</v>
      </c>
      <c r="M15" s="36">
        <v>87.23</v>
      </c>
      <c r="N15" s="36">
        <v>83.03</v>
      </c>
      <c r="O15" s="35">
        <v>88.53</v>
      </c>
      <c r="P15" s="35">
        <v>90.81</v>
      </c>
      <c r="Q15" s="45">
        <f t="shared" si="1"/>
        <v>102.57539817011182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127</v>
      </c>
      <c r="E16" s="35">
        <v>157.8</v>
      </c>
      <c r="F16" s="35">
        <v>145.28</v>
      </c>
      <c r="G16" s="35">
        <v>145.32</v>
      </c>
      <c r="H16" s="36">
        <v>153.85</v>
      </c>
      <c r="I16" s="35">
        <v>141.5</v>
      </c>
      <c r="J16" s="35">
        <f t="shared" si="0"/>
        <v>148.62724646644475</v>
      </c>
      <c r="K16" s="36">
        <v>151.05</v>
      </c>
      <c r="L16" s="36">
        <v>147.8</v>
      </c>
      <c r="M16" s="36">
        <v>149.46</v>
      </c>
      <c r="N16" s="36">
        <v>155.53</v>
      </c>
      <c r="O16" s="35">
        <v>153.49</v>
      </c>
      <c r="P16" s="35">
        <v>161.84</v>
      </c>
      <c r="Q16" s="45">
        <f t="shared" si="1"/>
        <v>105.44009381718678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273.64</v>
      </c>
      <c r="E17" s="35">
        <v>283.43</v>
      </c>
      <c r="F17" s="35">
        <v>274.43</v>
      </c>
      <c r="G17" s="35">
        <v>307.72</v>
      </c>
      <c r="H17" s="36">
        <v>347.22</v>
      </c>
      <c r="I17" s="35">
        <v>325.6</v>
      </c>
      <c r="J17" s="35">
        <f t="shared" si="0"/>
        <v>306.52397653691503</v>
      </c>
      <c r="K17" s="36">
        <v>337.01</v>
      </c>
      <c r="L17" s="36">
        <v>326.04</v>
      </c>
      <c r="M17" s="36">
        <v>314.99</v>
      </c>
      <c r="N17" s="36">
        <v>311.52</v>
      </c>
      <c r="O17" s="35">
        <v>322.72</v>
      </c>
      <c r="P17" s="35">
        <v>326.82</v>
      </c>
      <c r="Q17" s="45">
        <f t="shared" si="1"/>
        <v>101.27045116509667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58.11</v>
      </c>
      <c r="E18" s="35">
        <v>66.02</v>
      </c>
      <c r="F18" s="35">
        <v>62</v>
      </c>
      <c r="G18" s="35">
        <v>63.9</v>
      </c>
      <c r="H18" s="36">
        <v>62.05</v>
      </c>
      <c r="I18" s="35">
        <v>62.57</v>
      </c>
      <c r="J18" s="35">
        <f t="shared" si="0"/>
        <v>63.29001545008387</v>
      </c>
      <c r="K18" s="36">
        <v>66.57</v>
      </c>
      <c r="L18" s="36">
        <v>67.35</v>
      </c>
      <c r="M18" s="36">
        <v>63.57</v>
      </c>
      <c r="N18" s="36">
        <v>61.57</v>
      </c>
      <c r="O18" s="35">
        <v>57.28</v>
      </c>
      <c r="P18" s="35">
        <v>56.52</v>
      </c>
      <c r="Q18" s="45">
        <f t="shared" si="1"/>
        <v>98.6731843575419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332.15</v>
      </c>
      <c r="E19" s="35">
        <v>327.79</v>
      </c>
      <c r="F19" s="35">
        <v>334.48</v>
      </c>
      <c r="G19" s="35">
        <v>344.61</v>
      </c>
      <c r="H19" s="36">
        <v>332.54</v>
      </c>
      <c r="I19" s="35">
        <v>342.08</v>
      </c>
      <c r="J19" s="35">
        <f t="shared" si="0"/>
        <v>336.2428524891026</v>
      </c>
      <c r="K19" s="36">
        <v>331</v>
      </c>
      <c r="L19" s="36">
        <v>353.76</v>
      </c>
      <c r="M19" s="36">
        <v>352.57</v>
      </c>
      <c r="N19" s="36">
        <v>369.07</v>
      </c>
      <c r="O19" s="35">
        <v>395.28</v>
      </c>
      <c r="P19" s="35">
        <v>401.23</v>
      </c>
      <c r="Q19" s="45">
        <f t="shared" si="1"/>
        <v>101.5052620926938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61.62</v>
      </c>
      <c r="E20" s="35">
        <v>60.61</v>
      </c>
      <c r="F20" s="35">
        <v>58.45</v>
      </c>
      <c r="G20" s="35">
        <v>55.62</v>
      </c>
      <c r="H20" s="36">
        <v>57.07</v>
      </c>
      <c r="I20" s="35">
        <v>48.09</v>
      </c>
      <c r="J20" s="35">
        <f t="shared" si="0"/>
        <v>55.79618258015836</v>
      </c>
      <c r="K20" s="36">
        <v>45.85</v>
      </c>
      <c r="L20" s="36">
        <v>44.69</v>
      </c>
      <c r="M20" s="36">
        <v>48.01</v>
      </c>
      <c r="N20" s="36">
        <v>56.81</v>
      </c>
      <c r="O20" s="35">
        <v>61.98</v>
      </c>
      <c r="P20" s="35">
        <v>63.31</v>
      </c>
      <c r="Q20" s="45">
        <f t="shared" si="1"/>
        <v>102.14585350112941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17.99</v>
      </c>
      <c r="E21" s="35">
        <v>17.99</v>
      </c>
      <c r="F21" s="35">
        <v>17.89</v>
      </c>
      <c r="G21" s="35">
        <v>17.89</v>
      </c>
      <c r="H21" s="36">
        <v>17.89</v>
      </c>
      <c r="I21" s="35">
        <v>17.89</v>
      </c>
      <c r="J21" s="35">
        <f t="shared" si="0"/>
        <v>17.909955431671843</v>
      </c>
      <c r="K21" s="36">
        <v>33.29</v>
      </c>
      <c r="L21" s="36">
        <v>25.79</v>
      </c>
      <c r="M21" s="36">
        <v>8.89</v>
      </c>
      <c r="N21" s="36">
        <v>17.89</v>
      </c>
      <c r="O21" s="35">
        <v>12.99</v>
      </c>
      <c r="P21" s="35">
        <v>16.84</v>
      </c>
      <c r="Q21" s="45">
        <f t="shared" si="1"/>
        <v>129.6381832178599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22.45</v>
      </c>
      <c r="E22" s="35">
        <v>23.37</v>
      </c>
      <c r="F22" s="35">
        <v>25.21</v>
      </c>
      <c r="G22" s="35">
        <v>27.32</v>
      </c>
      <c r="H22" s="36">
        <v>37.4</v>
      </c>
      <c r="I22" s="35">
        <v>24.6</v>
      </c>
      <c r="J22" s="35">
        <f t="shared" si="0"/>
        <v>27.17088550983864</v>
      </c>
      <c r="K22" s="36">
        <v>27.07</v>
      </c>
      <c r="L22" s="36">
        <v>22.03</v>
      </c>
      <c r="M22" s="36">
        <v>15.62</v>
      </c>
      <c r="N22" s="36">
        <v>13.86</v>
      </c>
      <c r="O22" s="35">
        <v>13.86</v>
      </c>
      <c r="P22" s="35">
        <v>14.53</v>
      </c>
      <c r="Q22" s="45">
        <f t="shared" si="1"/>
        <v>104.83405483405484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36.03</v>
      </c>
      <c r="E24" s="19">
        <v>35.78</v>
      </c>
      <c r="F24" s="19">
        <v>35.78</v>
      </c>
      <c r="G24" s="19">
        <v>35.78</v>
      </c>
      <c r="H24" s="19">
        <v>36.68</v>
      </c>
      <c r="I24" s="19">
        <v>36.68</v>
      </c>
      <c r="J24" s="37">
        <v>37.13</v>
      </c>
      <c r="K24" s="32">
        <v>37.43</v>
      </c>
      <c r="L24" s="32">
        <v>37.43</v>
      </c>
      <c r="M24" s="19">
        <v>37.6</v>
      </c>
      <c r="N24" s="19">
        <v>37.6</v>
      </c>
      <c r="O24" s="32">
        <v>37.6</v>
      </c>
      <c r="P24" s="19">
        <v>37.6</v>
      </c>
      <c r="Q24" s="20">
        <f>P24/O24*100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32.85</v>
      </c>
      <c r="E25" s="19">
        <v>32.65</v>
      </c>
      <c r="F25" s="19">
        <v>32.65</v>
      </c>
      <c r="G25" s="19">
        <v>33</v>
      </c>
      <c r="H25" s="19">
        <v>34.15</v>
      </c>
      <c r="I25" s="19">
        <v>34.15</v>
      </c>
      <c r="J25" s="19">
        <v>34.6</v>
      </c>
      <c r="K25" s="19">
        <v>35.25</v>
      </c>
      <c r="L25" s="19">
        <v>35.25</v>
      </c>
      <c r="M25" s="19">
        <v>35.27</v>
      </c>
      <c r="N25" s="19">
        <v>35.13</v>
      </c>
      <c r="O25" s="32">
        <v>35.03</v>
      </c>
      <c r="P25" s="19">
        <v>35.37</v>
      </c>
      <c r="Q25" s="20">
        <f>P25/O25*100</f>
        <v>100.97059663145873</v>
      </c>
    </row>
    <row r="26" spans="1:17" ht="27" customHeight="1">
      <c r="A26" s="12">
        <v>21</v>
      </c>
      <c r="B26" s="3" t="s">
        <v>4</v>
      </c>
      <c r="C26" s="5" t="s">
        <v>3</v>
      </c>
      <c r="D26" s="19">
        <v>37.35</v>
      </c>
      <c r="E26" s="19">
        <v>36.75</v>
      </c>
      <c r="F26" s="19">
        <v>36.75</v>
      </c>
      <c r="G26" s="19">
        <v>36.6</v>
      </c>
      <c r="H26" s="19">
        <v>35.95</v>
      </c>
      <c r="I26" s="19">
        <v>35.95</v>
      </c>
      <c r="J26" s="19">
        <v>35.85</v>
      </c>
      <c r="K26" s="19">
        <v>35.85</v>
      </c>
      <c r="L26" s="19">
        <v>35.85</v>
      </c>
      <c r="M26" s="19">
        <v>35.73</v>
      </c>
      <c r="N26" s="19">
        <v>35.07</v>
      </c>
      <c r="O26" s="32">
        <v>35.87</v>
      </c>
      <c r="P26" s="19">
        <v>36.03</v>
      </c>
      <c r="Q26" s="20">
        <f>P26/O26*100</f>
        <v>100.44605519933091</v>
      </c>
    </row>
    <row r="27" spans="1:17" ht="27" customHeight="1">
      <c r="A27" s="39"/>
      <c r="B27" s="40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2"/>
      <c r="Q27" s="44"/>
    </row>
    <row r="28" spans="1:17" ht="13.5" customHeight="1">
      <c r="A28" s="52" t="s">
        <v>20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</row>
    <row r="29" spans="1:17" ht="42" customHeight="1">
      <c r="A29" s="12">
        <v>22</v>
      </c>
      <c r="B29" s="3" t="s">
        <v>22</v>
      </c>
      <c r="C29" s="5" t="s">
        <v>33</v>
      </c>
      <c r="D29" s="18">
        <v>2.05</v>
      </c>
      <c r="E29" s="18">
        <v>2.05</v>
      </c>
      <c r="F29" s="18">
        <v>2.05</v>
      </c>
      <c r="G29" s="18">
        <v>2.05</v>
      </c>
      <c r="H29" s="18">
        <v>2.05</v>
      </c>
      <c r="I29" s="18">
        <v>2.05</v>
      </c>
      <c r="J29" s="18">
        <v>2.05</v>
      </c>
      <c r="K29" s="18">
        <v>2.17</v>
      </c>
      <c r="L29" s="18">
        <v>2.17</v>
      </c>
      <c r="M29" s="18">
        <v>2.17</v>
      </c>
      <c r="N29" s="18">
        <v>2.17</v>
      </c>
      <c r="O29" s="18">
        <v>2.17</v>
      </c>
      <c r="P29" s="18">
        <v>2.17</v>
      </c>
      <c r="Q29" s="20">
        <f>M29/L29*100</f>
        <v>100</v>
      </c>
    </row>
    <row r="30" spans="1:17" ht="25.5" customHeight="1">
      <c r="A30" s="12">
        <v>23</v>
      </c>
      <c r="B30" s="3" t="s">
        <v>23</v>
      </c>
      <c r="C30" s="5" t="s">
        <v>10</v>
      </c>
      <c r="D30" s="18">
        <v>70.91</v>
      </c>
      <c r="E30" s="18">
        <v>70.91</v>
      </c>
      <c r="F30" s="18">
        <v>70.91</v>
      </c>
      <c r="G30" s="18">
        <v>70.91</v>
      </c>
      <c r="H30" s="18">
        <v>70.91</v>
      </c>
      <c r="I30" s="18">
        <v>70.91</v>
      </c>
      <c r="J30" s="18">
        <v>70.91</v>
      </c>
      <c r="K30" s="38">
        <v>73.75</v>
      </c>
      <c r="L30" s="38">
        <v>73.75</v>
      </c>
      <c r="M30" s="38">
        <v>73.75</v>
      </c>
      <c r="N30" s="38">
        <v>73.75</v>
      </c>
      <c r="O30" s="38">
        <v>73.75</v>
      </c>
      <c r="P30" s="38">
        <v>73.75</v>
      </c>
      <c r="Q30" s="20">
        <f aca="true" t="shared" si="2" ref="Q30:Q35">M30/L30*100</f>
        <v>100</v>
      </c>
    </row>
    <row r="31" spans="1:17" ht="15" customHeight="1">
      <c r="A31" s="12">
        <v>24</v>
      </c>
      <c r="B31" s="3" t="s">
        <v>24</v>
      </c>
      <c r="C31" s="5" t="s">
        <v>45</v>
      </c>
      <c r="D31" s="18">
        <v>4.58</v>
      </c>
      <c r="E31" s="18">
        <v>4.58</v>
      </c>
      <c r="F31" s="18">
        <v>4.58</v>
      </c>
      <c r="G31" s="18">
        <v>4.58</v>
      </c>
      <c r="H31" s="18">
        <v>4.58</v>
      </c>
      <c r="I31" s="18">
        <v>4.58</v>
      </c>
      <c r="J31" s="18">
        <v>4.58</v>
      </c>
      <c r="K31" s="18">
        <v>5.1</v>
      </c>
      <c r="L31" s="18">
        <v>5.1</v>
      </c>
      <c r="M31" s="18">
        <v>5.1</v>
      </c>
      <c r="N31" s="18">
        <v>5.1</v>
      </c>
      <c r="O31" s="18">
        <v>5.1</v>
      </c>
      <c r="P31" s="18">
        <v>5.1</v>
      </c>
      <c r="Q31" s="20">
        <f t="shared" si="2"/>
        <v>100</v>
      </c>
    </row>
    <row r="32" spans="1:17" ht="15" customHeight="1">
      <c r="A32" s="12">
        <v>25</v>
      </c>
      <c r="B32" s="3" t="s">
        <v>25</v>
      </c>
      <c r="C32" s="6" t="s">
        <v>11</v>
      </c>
      <c r="D32" s="18">
        <v>2007.34</v>
      </c>
      <c r="E32" s="18">
        <v>2007.34</v>
      </c>
      <c r="F32" s="18">
        <v>2007.34</v>
      </c>
      <c r="G32" s="18">
        <v>2007.34</v>
      </c>
      <c r="H32" s="18">
        <v>2007.34</v>
      </c>
      <c r="I32" s="18">
        <v>2007.34</v>
      </c>
      <c r="J32" s="18">
        <v>2007.34</v>
      </c>
      <c r="K32" s="18">
        <v>2007.34</v>
      </c>
      <c r="L32" s="18">
        <v>2007.34</v>
      </c>
      <c r="M32" s="18">
        <v>2007.34</v>
      </c>
      <c r="N32" s="18">
        <v>2007.34</v>
      </c>
      <c r="O32" s="18">
        <v>2007.34</v>
      </c>
      <c r="P32" s="18">
        <v>2007.34</v>
      </c>
      <c r="Q32" s="20">
        <f t="shared" si="2"/>
        <v>100</v>
      </c>
    </row>
    <row r="33" spans="1:17" ht="29.25" customHeight="1">
      <c r="A33" s="16">
        <v>26</v>
      </c>
      <c r="B33" s="3" t="s">
        <v>26</v>
      </c>
      <c r="C33" s="5" t="s">
        <v>45</v>
      </c>
      <c r="D33" s="18">
        <v>41.79</v>
      </c>
      <c r="E33" s="18">
        <v>41.79</v>
      </c>
      <c r="F33" s="18">
        <v>41.79</v>
      </c>
      <c r="G33" s="18">
        <v>41.79</v>
      </c>
      <c r="H33" s="18">
        <v>41.79</v>
      </c>
      <c r="I33" s="18">
        <v>41.79</v>
      </c>
      <c r="J33" s="18">
        <v>41.79</v>
      </c>
      <c r="K33" s="18">
        <v>43.47</v>
      </c>
      <c r="L33" s="18">
        <v>43.47</v>
      </c>
      <c r="M33" s="18">
        <v>43.47</v>
      </c>
      <c r="N33" s="18">
        <v>43.47</v>
      </c>
      <c r="O33" s="18">
        <v>43.47</v>
      </c>
      <c r="P33" s="18">
        <v>43.47</v>
      </c>
      <c r="Q33" s="20">
        <f t="shared" si="2"/>
        <v>100</v>
      </c>
    </row>
    <row r="34" spans="1:17" ht="24.75" customHeight="1">
      <c r="A34" s="16">
        <v>27</v>
      </c>
      <c r="B34" s="3" t="s">
        <v>27</v>
      </c>
      <c r="C34" s="5" t="s">
        <v>45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1:17" ht="15" customHeight="1">
      <c r="A35" s="12">
        <v>28</v>
      </c>
      <c r="B35" s="3" t="s">
        <v>28</v>
      </c>
      <c r="C35" s="5" t="s">
        <v>45</v>
      </c>
      <c r="D35" s="18">
        <v>38.6</v>
      </c>
      <c r="E35" s="18">
        <v>38.6</v>
      </c>
      <c r="F35" s="18">
        <v>38.6</v>
      </c>
      <c r="G35" s="18">
        <v>38.6</v>
      </c>
      <c r="H35" s="18">
        <v>38.6</v>
      </c>
      <c r="I35" s="18">
        <v>38.6</v>
      </c>
      <c r="J35" s="18">
        <v>38.6</v>
      </c>
      <c r="K35" s="18">
        <v>38.6</v>
      </c>
      <c r="L35" s="18">
        <v>38.6</v>
      </c>
      <c r="M35" s="18">
        <v>38.6</v>
      </c>
      <c r="N35" s="18">
        <v>38.6</v>
      </c>
      <c r="O35" s="18">
        <v>38.6</v>
      </c>
      <c r="P35" s="18">
        <v>38.6</v>
      </c>
      <c r="Q35" s="20">
        <f t="shared" si="2"/>
        <v>100</v>
      </c>
    </row>
    <row r="36" spans="1:19" ht="15.75">
      <c r="A36" s="15"/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26"/>
    </row>
    <row r="45" ht="15.75">
      <c r="S45" s="30"/>
    </row>
    <row r="46" ht="15.75">
      <c r="S46" s="26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ht="15.75">
      <c r="A241" s="31"/>
      <c r="B241" s="34"/>
      <c r="C241" s="34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</sheetData>
  <mergeCells count="10">
    <mergeCell ref="A4:Q4"/>
    <mergeCell ref="A23:Q23"/>
    <mergeCell ref="A28:Q28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241"/>
  <sheetViews>
    <sheetView workbookViewId="0" topLeftCell="A7">
      <selection activeCell="A7" sqref="A1:IV16384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6.42187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72</v>
      </c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46.3</v>
      </c>
      <c r="E5" s="35">
        <v>46.67</v>
      </c>
      <c r="F5" s="35">
        <v>46.64</v>
      </c>
      <c r="G5" s="35">
        <v>47</v>
      </c>
      <c r="H5" s="35">
        <v>46.64</v>
      </c>
      <c r="I5" s="35">
        <v>46.63</v>
      </c>
      <c r="J5" s="35">
        <f aca="true" t="shared" si="0" ref="J5:J22">GEOMEAN(E5:I5)</f>
        <v>46.71578290653311</v>
      </c>
      <c r="K5" s="36">
        <v>46.74</v>
      </c>
      <c r="L5" s="36">
        <v>47</v>
      </c>
      <c r="M5" s="36">
        <v>47</v>
      </c>
      <c r="N5" s="36">
        <v>46.64</v>
      </c>
      <c r="O5" s="35">
        <v>47</v>
      </c>
      <c r="P5" s="35"/>
      <c r="Q5" s="45">
        <f>O5/N5*100</f>
        <v>100.77186963979416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42.4</v>
      </c>
      <c r="E6" s="35">
        <v>42.75</v>
      </c>
      <c r="F6" s="35">
        <v>42.75</v>
      </c>
      <c r="G6" s="35">
        <v>43.09</v>
      </c>
      <c r="H6" s="35">
        <v>42.46</v>
      </c>
      <c r="I6" s="35">
        <v>42.65</v>
      </c>
      <c r="J6" s="35">
        <f t="shared" si="0"/>
        <v>42.7395112550899</v>
      </c>
      <c r="K6" s="36">
        <v>42.8</v>
      </c>
      <c r="L6" s="36">
        <v>43.22</v>
      </c>
      <c r="M6" s="36">
        <v>43.28</v>
      </c>
      <c r="N6" s="36">
        <v>43.09</v>
      </c>
      <c r="O6" s="35">
        <v>43.09</v>
      </c>
      <c r="P6" s="35"/>
      <c r="Q6" s="45">
        <f aca="true" t="shared" si="1" ref="Q6:Q22">O6/N6*100</f>
        <v>100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31.29</v>
      </c>
      <c r="E7" s="35">
        <v>31.27</v>
      </c>
      <c r="F7" s="35">
        <v>30.16</v>
      </c>
      <c r="G7" s="35">
        <v>32</v>
      </c>
      <c r="H7" s="36">
        <v>32</v>
      </c>
      <c r="I7" s="35">
        <v>32.2</v>
      </c>
      <c r="J7" s="35">
        <f t="shared" si="0"/>
        <v>31.516864847730165</v>
      </c>
      <c r="K7" s="36">
        <v>30.8</v>
      </c>
      <c r="L7" s="36">
        <v>32.49</v>
      </c>
      <c r="M7" s="36">
        <v>32.67</v>
      </c>
      <c r="N7" s="36">
        <v>30.19</v>
      </c>
      <c r="O7" s="35">
        <v>31.55</v>
      </c>
      <c r="P7" s="35"/>
      <c r="Q7" s="45">
        <f t="shared" si="1"/>
        <v>104.50480291487247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65.21</v>
      </c>
      <c r="E8" s="35">
        <v>65.43</v>
      </c>
      <c r="F8" s="35">
        <v>64.33</v>
      </c>
      <c r="G8" s="35">
        <v>69.81</v>
      </c>
      <c r="H8" s="36">
        <v>77.77</v>
      </c>
      <c r="I8" s="35">
        <v>83.18</v>
      </c>
      <c r="J8" s="35">
        <f t="shared" si="0"/>
        <v>71.74436977038997</v>
      </c>
      <c r="K8" s="36">
        <v>111.03</v>
      </c>
      <c r="L8" s="36">
        <v>109.44</v>
      </c>
      <c r="M8" s="36">
        <v>102.96</v>
      </c>
      <c r="N8" s="36">
        <v>94.05</v>
      </c>
      <c r="O8" s="35">
        <v>88.17</v>
      </c>
      <c r="P8" s="35"/>
      <c r="Q8" s="45">
        <f t="shared" si="1"/>
        <v>93.74800637958533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34.6</v>
      </c>
      <c r="E9" s="35">
        <v>37.8</v>
      </c>
      <c r="F9" s="35">
        <v>37.73</v>
      </c>
      <c r="G9" s="35">
        <v>36.93</v>
      </c>
      <c r="H9" s="36">
        <v>32.86</v>
      </c>
      <c r="I9" s="35">
        <v>34.7</v>
      </c>
      <c r="J9" s="35">
        <f t="shared" si="0"/>
        <v>35.95100117968765</v>
      </c>
      <c r="K9" s="36">
        <v>34.36</v>
      </c>
      <c r="L9" s="36">
        <v>40.99</v>
      </c>
      <c r="M9" s="36">
        <v>35.05</v>
      </c>
      <c r="N9" s="36">
        <v>33.15</v>
      </c>
      <c r="O9" s="35">
        <v>31.11</v>
      </c>
      <c r="P9" s="35"/>
      <c r="Q9" s="45">
        <f t="shared" si="1"/>
        <v>93.84615384615384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90.24</v>
      </c>
      <c r="E10" s="35">
        <v>91.82</v>
      </c>
      <c r="F10" s="35">
        <v>86.39</v>
      </c>
      <c r="G10" s="35">
        <v>87.37</v>
      </c>
      <c r="H10" s="36">
        <v>93.68</v>
      </c>
      <c r="I10" s="35">
        <v>90.42</v>
      </c>
      <c r="J10" s="35">
        <f t="shared" si="0"/>
        <v>89.89486749066961</v>
      </c>
      <c r="K10" s="36">
        <v>98.49</v>
      </c>
      <c r="L10" s="36">
        <v>96.49</v>
      </c>
      <c r="M10" s="36">
        <v>91.48</v>
      </c>
      <c r="N10" s="36">
        <v>93.49</v>
      </c>
      <c r="O10" s="35">
        <v>91.54</v>
      </c>
      <c r="P10" s="35"/>
      <c r="Q10" s="45">
        <f t="shared" si="1"/>
        <v>97.91421542410954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54.44</v>
      </c>
      <c r="E11" s="35">
        <v>60.1</v>
      </c>
      <c r="F11" s="35">
        <v>54.61</v>
      </c>
      <c r="G11" s="35">
        <v>59.43</v>
      </c>
      <c r="H11" s="36">
        <v>58.41</v>
      </c>
      <c r="I11" s="35">
        <v>65.75</v>
      </c>
      <c r="J11" s="35">
        <f t="shared" si="0"/>
        <v>59.55346956967133</v>
      </c>
      <c r="K11" s="36">
        <v>63.53</v>
      </c>
      <c r="L11" s="36">
        <v>67.04</v>
      </c>
      <c r="M11" s="36">
        <v>71.35</v>
      </c>
      <c r="N11" s="36">
        <v>75.46</v>
      </c>
      <c r="O11" s="35">
        <v>70.89</v>
      </c>
      <c r="P11" s="35"/>
      <c r="Q11" s="45">
        <f t="shared" si="1"/>
        <v>93.94381129075008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143.95</v>
      </c>
      <c r="E12" s="35">
        <v>141.22</v>
      </c>
      <c r="F12" s="35">
        <v>134.78</v>
      </c>
      <c r="G12" s="35">
        <v>158.33</v>
      </c>
      <c r="H12" s="36">
        <v>158.93</v>
      </c>
      <c r="I12" s="35">
        <v>141.17</v>
      </c>
      <c r="J12" s="35">
        <f t="shared" si="0"/>
        <v>146.55702272526005</v>
      </c>
      <c r="K12" s="36">
        <v>145.7</v>
      </c>
      <c r="L12" s="36">
        <v>152</v>
      </c>
      <c r="M12" s="36">
        <v>138.39</v>
      </c>
      <c r="N12" s="36">
        <v>129.69</v>
      </c>
      <c r="O12" s="35">
        <v>162.66</v>
      </c>
      <c r="P12" s="35"/>
      <c r="Q12" s="45">
        <f t="shared" si="1"/>
        <v>125.42216053666435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54.21</v>
      </c>
      <c r="E13" s="35">
        <v>51.8</v>
      </c>
      <c r="F13" s="35">
        <v>53.25</v>
      </c>
      <c r="G13" s="35">
        <v>55.72</v>
      </c>
      <c r="H13" s="36">
        <v>57.21</v>
      </c>
      <c r="I13" s="35">
        <v>52.11</v>
      </c>
      <c r="J13" s="35">
        <f t="shared" si="0"/>
        <v>53.97724322563251</v>
      </c>
      <c r="K13" s="36">
        <v>52.97</v>
      </c>
      <c r="L13" s="36">
        <v>56.66</v>
      </c>
      <c r="M13" s="36">
        <v>57.73</v>
      </c>
      <c r="N13" s="36">
        <v>57.66</v>
      </c>
      <c r="O13" s="35">
        <v>58.18</v>
      </c>
      <c r="P13" s="35"/>
      <c r="Q13" s="45">
        <f t="shared" si="1"/>
        <v>100.90183836281652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253.9</v>
      </c>
      <c r="E14" s="35">
        <v>249.9</v>
      </c>
      <c r="F14" s="35">
        <v>229.98</v>
      </c>
      <c r="G14" s="35">
        <v>200</v>
      </c>
      <c r="H14" s="36">
        <v>263.19</v>
      </c>
      <c r="I14" s="35">
        <v>188.77</v>
      </c>
      <c r="J14" s="35">
        <f t="shared" si="0"/>
        <v>224.56275942507176</v>
      </c>
      <c r="K14" s="36">
        <v>220</v>
      </c>
      <c r="L14" s="36">
        <v>223</v>
      </c>
      <c r="M14" s="36">
        <v>196.24</v>
      </c>
      <c r="N14" s="36">
        <v>197.26</v>
      </c>
      <c r="O14" s="35">
        <v>194.91</v>
      </c>
      <c r="P14" s="35"/>
      <c r="Q14" s="45">
        <f t="shared" si="1"/>
        <v>98.80867890094292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93.73</v>
      </c>
      <c r="E15" s="35">
        <v>95.33</v>
      </c>
      <c r="F15" s="35">
        <v>89.77</v>
      </c>
      <c r="G15" s="35">
        <v>85.18</v>
      </c>
      <c r="H15" s="36">
        <v>90.6</v>
      </c>
      <c r="I15" s="35">
        <v>82.24</v>
      </c>
      <c r="J15" s="35">
        <f t="shared" si="0"/>
        <v>88.50788250538083</v>
      </c>
      <c r="K15" s="36">
        <v>88.56</v>
      </c>
      <c r="L15" s="36">
        <v>88.19</v>
      </c>
      <c r="M15" s="36">
        <v>87.23</v>
      </c>
      <c r="N15" s="36">
        <v>83.03</v>
      </c>
      <c r="O15" s="35">
        <v>88.53</v>
      </c>
      <c r="P15" s="35"/>
      <c r="Q15" s="45">
        <f t="shared" si="1"/>
        <v>106.62411176683126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127</v>
      </c>
      <c r="E16" s="35">
        <v>157.8</v>
      </c>
      <c r="F16" s="35">
        <v>145.28</v>
      </c>
      <c r="G16" s="35">
        <v>145.32</v>
      </c>
      <c r="H16" s="36">
        <v>153.85</v>
      </c>
      <c r="I16" s="35">
        <v>141.5</v>
      </c>
      <c r="J16" s="35">
        <f t="shared" si="0"/>
        <v>148.62724646644475</v>
      </c>
      <c r="K16" s="36">
        <v>151.05</v>
      </c>
      <c r="L16" s="36">
        <v>147.8</v>
      </c>
      <c r="M16" s="36">
        <v>149.46</v>
      </c>
      <c r="N16" s="36">
        <v>155.53</v>
      </c>
      <c r="O16" s="35">
        <v>153.49</v>
      </c>
      <c r="P16" s="35"/>
      <c r="Q16" s="45">
        <f t="shared" si="1"/>
        <v>98.68835594419085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273.64</v>
      </c>
      <c r="E17" s="35">
        <v>283.43</v>
      </c>
      <c r="F17" s="35">
        <v>274.43</v>
      </c>
      <c r="G17" s="35">
        <v>307.72</v>
      </c>
      <c r="H17" s="36">
        <v>347.22</v>
      </c>
      <c r="I17" s="35">
        <v>325.6</v>
      </c>
      <c r="J17" s="35">
        <f t="shared" si="0"/>
        <v>306.52397653691503</v>
      </c>
      <c r="K17" s="36">
        <v>337.01</v>
      </c>
      <c r="L17" s="36">
        <v>326.04</v>
      </c>
      <c r="M17" s="36">
        <v>314.99</v>
      </c>
      <c r="N17" s="36">
        <v>311.52</v>
      </c>
      <c r="O17" s="35">
        <v>322.72</v>
      </c>
      <c r="P17" s="35"/>
      <c r="Q17" s="45">
        <f t="shared" si="1"/>
        <v>103.59527478171549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58.11</v>
      </c>
      <c r="E18" s="35">
        <v>66.02</v>
      </c>
      <c r="F18" s="35">
        <v>62</v>
      </c>
      <c r="G18" s="35">
        <v>63.9</v>
      </c>
      <c r="H18" s="36">
        <v>62.05</v>
      </c>
      <c r="I18" s="35">
        <v>62.57</v>
      </c>
      <c r="J18" s="35">
        <f t="shared" si="0"/>
        <v>63.29001545008387</v>
      </c>
      <c r="K18" s="36">
        <v>66.57</v>
      </c>
      <c r="L18" s="36">
        <v>67.35</v>
      </c>
      <c r="M18" s="36">
        <v>63.57</v>
      </c>
      <c r="N18" s="36">
        <v>61.57</v>
      </c>
      <c r="O18" s="35">
        <v>57.28</v>
      </c>
      <c r="P18" s="35"/>
      <c r="Q18" s="45">
        <f t="shared" si="1"/>
        <v>93.03232093552054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332.15</v>
      </c>
      <c r="E19" s="35">
        <v>327.79</v>
      </c>
      <c r="F19" s="35">
        <v>334.48</v>
      </c>
      <c r="G19" s="35">
        <v>344.61</v>
      </c>
      <c r="H19" s="36">
        <v>332.54</v>
      </c>
      <c r="I19" s="35">
        <v>342.08</v>
      </c>
      <c r="J19" s="35">
        <f t="shared" si="0"/>
        <v>336.2428524891026</v>
      </c>
      <c r="K19" s="36">
        <v>331</v>
      </c>
      <c r="L19" s="36">
        <v>353.76</v>
      </c>
      <c r="M19" s="36">
        <v>352.57</v>
      </c>
      <c r="N19" s="36">
        <v>369.07</v>
      </c>
      <c r="O19" s="35">
        <v>395.28</v>
      </c>
      <c r="P19" s="35"/>
      <c r="Q19" s="45">
        <f t="shared" si="1"/>
        <v>107.10163383639959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61.62</v>
      </c>
      <c r="E20" s="35">
        <v>60.61</v>
      </c>
      <c r="F20" s="35">
        <v>58.45</v>
      </c>
      <c r="G20" s="35">
        <v>55.62</v>
      </c>
      <c r="H20" s="36">
        <v>57.07</v>
      </c>
      <c r="I20" s="35">
        <v>48.09</v>
      </c>
      <c r="J20" s="35">
        <f t="shared" si="0"/>
        <v>55.79618258015836</v>
      </c>
      <c r="K20" s="36">
        <v>45.85</v>
      </c>
      <c r="L20" s="36">
        <v>44.69</v>
      </c>
      <c r="M20" s="36">
        <v>48.01</v>
      </c>
      <c r="N20" s="36">
        <v>56.81</v>
      </c>
      <c r="O20" s="35">
        <v>61.98</v>
      </c>
      <c r="P20" s="35"/>
      <c r="Q20" s="45">
        <f t="shared" si="1"/>
        <v>109.10051047350817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17.99</v>
      </c>
      <c r="E21" s="35">
        <v>17.99</v>
      </c>
      <c r="F21" s="35">
        <v>17.89</v>
      </c>
      <c r="G21" s="35">
        <v>17.89</v>
      </c>
      <c r="H21" s="36">
        <v>17.89</v>
      </c>
      <c r="I21" s="35">
        <v>17.89</v>
      </c>
      <c r="J21" s="35">
        <f t="shared" si="0"/>
        <v>17.909955431671843</v>
      </c>
      <c r="K21" s="36">
        <v>33.29</v>
      </c>
      <c r="L21" s="36">
        <v>25.79</v>
      </c>
      <c r="M21" s="36">
        <v>8.89</v>
      </c>
      <c r="N21" s="36">
        <v>17.89</v>
      </c>
      <c r="O21" s="35">
        <v>12.99</v>
      </c>
      <c r="P21" s="35"/>
      <c r="Q21" s="45">
        <f t="shared" si="1"/>
        <v>72.61039686975964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22.45</v>
      </c>
      <c r="E22" s="35">
        <v>23.37</v>
      </c>
      <c r="F22" s="35">
        <v>25.21</v>
      </c>
      <c r="G22" s="35">
        <v>27.32</v>
      </c>
      <c r="H22" s="36">
        <v>37.4</v>
      </c>
      <c r="I22" s="35">
        <v>24.6</v>
      </c>
      <c r="J22" s="35">
        <f t="shared" si="0"/>
        <v>27.17088550983864</v>
      </c>
      <c r="K22" s="36">
        <v>27.07</v>
      </c>
      <c r="L22" s="36">
        <v>22.03</v>
      </c>
      <c r="M22" s="36">
        <v>15.62</v>
      </c>
      <c r="N22" s="36">
        <v>13.86</v>
      </c>
      <c r="O22" s="35">
        <v>13.86</v>
      </c>
      <c r="P22" s="35"/>
      <c r="Q22" s="45">
        <f t="shared" si="1"/>
        <v>100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36.03</v>
      </c>
      <c r="E24" s="19">
        <v>35.78</v>
      </c>
      <c r="F24" s="19">
        <v>35.78</v>
      </c>
      <c r="G24" s="19">
        <v>35.78</v>
      </c>
      <c r="H24" s="19">
        <v>36.68</v>
      </c>
      <c r="I24" s="19">
        <v>36.68</v>
      </c>
      <c r="J24" s="37">
        <v>37.13</v>
      </c>
      <c r="K24" s="32">
        <v>37.43</v>
      </c>
      <c r="L24" s="32">
        <v>37.43</v>
      </c>
      <c r="M24" s="19">
        <v>37.6</v>
      </c>
      <c r="N24" s="19">
        <v>37.6</v>
      </c>
      <c r="O24" s="32">
        <v>37.6</v>
      </c>
      <c r="P24" s="19"/>
      <c r="Q24" s="20">
        <f>N24/M24*100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32.85</v>
      </c>
      <c r="E25" s="19">
        <v>32.65</v>
      </c>
      <c r="F25" s="19">
        <v>32.65</v>
      </c>
      <c r="G25" s="19">
        <v>33</v>
      </c>
      <c r="H25" s="19">
        <v>34.15</v>
      </c>
      <c r="I25" s="19">
        <v>34.15</v>
      </c>
      <c r="J25" s="19">
        <v>34.6</v>
      </c>
      <c r="K25" s="19">
        <v>35.25</v>
      </c>
      <c r="L25" s="19">
        <v>35.25</v>
      </c>
      <c r="M25" s="19">
        <v>35.27</v>
      </c>
      <c r="N25" s="19">
        <v>35.13</v>
      </c>
      <c r="O25" s="32">
        <v>35.03</v>
      </c>
      <c r="P25" s="19"/>
      <c r="Q25" s="20">
        <f>N25/M25*100</f>
        <v>99.60306209242982</v>
      </c>
    </row>
    <row r="26" spans="1:17" ht="27" customHeight="1">
      <c r="A26" s="12">
        <v>21</v>
      </c>
      <c r="B26" s="3" t="s">
        <v>4</v>
      </c>
      <c r="C26" s="5" t="s">
        <v>3</v>
      </c>
      <c r="D26" s="19">
        <v>37.35</v>
      </c>
      <c r="E26" s="19">
        <v>36.75</v>
      </c>
      <c r="F26" s="19">
        <v>36.75</v>
      </c>
      <c r="G26" s="19">
        <v>36.6</v>
      </c>
      <c r="H26" s="19">
        <v>35.95</v>
      </c>
      <c r="I26" s="19">
        <v>35.95</v>
      </c>
      <c r="J26" s="19">
        <v>35.85</v>
      </c>
      <c r="K26" s="19">
        <v>35.85</v>
      </c>
      <c r="L26" s="19">
        <v>35.85</v>
      </c>
      <c r="M26" s="19">
        <v>35.73</v>
      </c>
      <c r="N26" s="19">
        <v>35.07</v>
      </c>
      <c r="O26" s="32">
        <v>35.87</v>
      </c>
      <c r="P26" s="19"/>
      <c r="Q26" s="20">
        <f>N26/M26*100</f>
        <v>98.15281276238456</v>
      </c>
    </row>
    <row r="27" spans="1:17" ht="27" customHeight="1">
      <c r="A27" s="39"/>
      <c r="B27" s="40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2"/>
      <c r="Q27" s="44"/>
    </row>
    <row r="28" spans="1:17" ht="13.5" customHeight="1">
      <c r="A28" s="52" t="s">
        <v>20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</row>
    <row r="29" spans="1:17" ht="42" customHeight="1">
      <c r="A29" s="12">
        <v>22</v>
      </c>
      <c r="B29" s="3" t="s">
        <v>22</v>
      </c>
      <c r="C29" s="5" t="s">
        <v>33</v>
      </c>
      <c r="D29" s="18">
        <v>2.05</v>
      </c>
      <c r="E29" s="18">
        <v>2.05</v>
      </c>
      <c r="F29" s="18">
        <v>2.05</v>
      </c>
      <c r="G29" s="18">
        <v>2.05</v>
      </c>
      <c r="H29" s="18">
        <v>2.05</v>
      </c>
      <c r="I29" s="18">
        <v>2.05</v>
      </c>
      <c r="J29" s="18">
        <v>2.05</v>
      </c>
      <c r="K29" s="18">
        <v>2.17</v>
      </c>
      <c r="L29" s="18">
        <v>2.17</v>
      </c>
      <c r="M29" s="18">
        <v>2.17</v>
      </c>
      <c r="N29" s="18">
        <v>2.17</v>
      </c>
      <c r="O29" s="18">
        <v>2.17</v>
      </c>
      <c r="P29" s="18"/>
      <c r="Q29" s="20">
        <f>M29/L29*100</f>
        <v>100</v>
      </c>
    </row>
    <row r="30" spans="1:17" ht="25.5" customHeight="1">
      <c r="A30" s="12">
        <v>23</v>
      </c>
      <c r="B30" s="3" t="s">
        <v>23</v>
      </c>
      <c r="C30" s="5" t="s">
        <v>10</v>
      </c>
      <c r="D30" s="18">
        <v>70.91</v>
      </c>
      <c r="E30" s="18">
        <v>70.91</v>
      </c>
      <c r="F30" s="18">
        <v>70.91</v>
      </c>
      <c r="G30" s="18">
        <v>70.91</v>
      </c>
      <c r="H30" s="18">
        <v>70.91</v>
      </c>
      <c r="I30" s="18">
        <v>70.91</v>
      </c>
      <c r="J30" s="18">
        <v>70.91</v>
      </c>
      <c r="K30" s="38">
        <v>73.75</v>
      </c>
      <c r="L30" s="38">
        <v>73.75</v>
      </c>
      <c r="M30" s="38">
        <v>73.75</v>
      </c>
      <c r="N30" s="38">
        <v>73.75</v>
      </c>
      <c r="O30" s="38">
        <v>73.75</v>
      </c>
      <c r="P30" s="18"/>
      <c r="Q30" s="20">
        <f aca="true" t="shared" si="2" ref="Q30:Q35">M30/L30*100</f>
        <v>100</v>
      </c>
    </row>
    <row r="31" spans="1:17" ht="15" customHeight="1">
      <c r="A31" s="12">
        <v>24</v>
      </c>
      <c r="B31" s="3" t="s">
        <v>24</v>
      </c>
      <c r="C31" s="5" t="s">
        <v>45</v>
      </c>
      <c r="D31" s="18">
        <v>4.58</v>
      </c>
      <c r="E31" s="18">
        <v>4.58</v>
      </c>
      <c r="F31" s="18">
        <v>4.58</v>
      </c>
      <c r="G31" s="18">
        <v>4.58</v>
      </c>
      <c r="H31" s="18">
        <v>4.58</v>
      </c>
      <c r="I31" s="18">
        <v>4.58</v>
      </c>
      <c r="J31" s="18">
        <v>4.58</v>
      </c>
      <c r="K31" s="18">
        <v>5.1</v>
      </c>
      <c r="L31" s="18">
        <v>5.1</v>
      </c>
      <c r="M31" s="18">
        <v>5.1</v>
      </c>
      <c r="N31" s="18">
        <v>5.1</v>
      </c>
      <c r="O31" s="18">
        <v>5.1</v>
      </c>
      <c r="P31" s="18"/>
      <c r="Q31" s="20">
        <f t="shared" si="2"/>
        <v>100</v>
      </c>
    </row>
    <row r="32" spans="1:17" ht="15" customHeight="1">
      <c r="A32" s="12">
        <v>25</v>
      </c>
      <c r="B32" s="3" t="s">
        <v>25</v>
      </c>
      <c r="C32" s="6" t="s">
        <v>11</v>
      </c>
      <c r="D32" s="18">
        <v>2007.34</v>
      </c>
      <c r="E32" s="18">
        <v>2007.34</v>
      </c>
      <c r="F32" s="18">
        <v>2007.34</v>
      </c>
      <c r="G32" s="18">
        <v>2007.34</v>
      </c>
      <c r="H32" s="18">
        <v>2007.34</v>
      </c>
      <c r="I32" s="18">
        <v>2007.34</v>
      </c>
      <c r="J32" s="18">
        <v>2007.34</v>
      </c>
      <c r="K32" s="18">
        <v>2007.34</v>
      </c>
      <c r="L32" s="18">
        <v>2007.34</v>
      </c>
      <c r="M32" s="18">
        <v>2007.34</v>
      </c>
      <c r="N32" s="18">
        <v>2007.34</v>
      </c>
      <c r="O32" s="18">
        <v>2007.34</v>
      </c>
      <c r="P32" s="18"/>
      <c r="Q32" s="20">
        <f t="shared" si="2"/>
        <v>100</v>
      </c>
    </row>
    <row r="33" spans="1:17" ht="29.25" customHeight="1">
      <c r="A33" s="16">
        <v>26</v>
      </c>
      <c r="B33" s="3" t="s">
        <v>26</v>
      </c>
      <c r="C33" s="5" t="s">
        <v>45</v>
      </c>
      <c r="D33" s="18">
        <v>41.79</v>
      </c>
      <c r="E33" s="18">
        <v>41.79</v>
      </c>
      <c r="F33" s="18">
        <v>41.79</v>
      </c>
      <c r="G33" s="18">
        <v>41.79</v>
      </c>
      <c r="H33" s="18">
        <v>41.79</v>
      </c>
      <c r="I33" s="18">
        <v>41.79</v>
      </c>
      <c r="J33" s="18">
        <v>41.79</v>
      </c>
      <c r="K33" s="18">
        <v>43.47</v>
      </c>
      <c r="L33" s="18">
        <v>43.47</v>
      </c>
      <c r="M33" s="18">
        <v>43.47</v>
      </c>
      <c r="N33" s="18">
        <v>43.47</v>
      </c>
      <c r="O33" s="18">
        <v>43.47</v>
      </c>
      <c r="P33" s="18"/>
      <c r="Q33" s="20">
        <f t="shared" si="2"/>
        <v>100</v>
      </c>
    </row>
    <row r="34" spans="1:17" ht="24.75" customHeight="1">
      <c r="A34" s="16">
        <v>27</v>
      </c>
      <c r="B34" s="3" t="s">
        <v>27</v>
      </c>
      <c r="C34" s="5" t="s">
        <v>45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1:17" ht="15" customHeight="1">
      <c r="A35" s="12">
        <v>28</v>
      </c>
      <c r="B35" s="3" t="s">
        <v>28</v>
      </c>
      <c r="C35" s="5" t="s">
        <v>45</v>
      </c>
      <c r="D35" s="18">
        <v>38.6</v>
      </c>
      <c r="E35" s="18">
        <v>38.6</v>
      </c>
      <c r="F35" s="18">
        <v>38.6</v>
      </c>
      <c r="G35" s="18">
        <v>38.6</v>
      </c>
      <c r="H35" s="18">
        <v>38.6</v>
      </c>
      <c r="I35" s="18">
        <v>38.6</v>
      </c>
      <c r="J35" s="18">
        <v>38.6</v>
      </c>
      <c r="K35" s="18">
        <v>38.6</v>
      </c>
      <c r="L35" s="18">
        <v>38.6</v>
      </c>
      <c r="M35" s="18">
        <v>38.6</v>
      </c>
      <c r="N35" s="18">
        <v>38.6</v>
      </c>
      <c r="O35" s="18">
        <v>38.6</v>
      </c>
      <c r="P35" s="18"/>
      <c r="Q35" s="20">
        <f t="shared" si="2"/>
        <v>100</v>
      </c>
    </row>
    <row r="36" spans="1:19" ht="15.75">
      <c r="A36" s="15"/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26"/>
    </row>
    <row r="45" ht="15.75">
      <c r="S45" s="30"/>
    </row>
    <row r="46" ht="15.75">
      <c r="S46" s="26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ht="15.75">
      <c r="A241" s="31"/>
      <c r="B241" s="34"/>
      <c r="C241" s="34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</sheetData>
  <mergeCells count="10">
    <mergeCell ref="A4:Q4"/>
    <mergeCell ref="A23:Q23"/>
    <mergeCell ref="A28:Q28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241"/>
  <sheetViews>
    <sheetView workbookViewId="0" topLeftCell="A1">
      <selection activeCell="A1" sqref="A1:IV16384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6" width="6.42187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72</v>
      </c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46.3</v>
      </c>
      <c r="E5" s="35">
        <v>46.67</v>
      </c>
      <c r="F5" s="35">
        <v>46.64</v>
      </c>
      <c r="G5" s="35">
        <v>47</v>
      </c>
      <c r="H5" s="35">
        <v>46.64</v>
      </c>
      <c r="I5" s="35">
        <v>46.63</v>
      </c>
      <c r="J5" s="35">
        <f aca="true" t="shared" si="0" ref="J5:J22">GEOMEAN(E5:I5)</f>
        <v>46.71578290653311</v>
      </c>
      <c r="K5" s="36">
        <v>46.74</v>
      </c>
      <c r="L5" s="36">
        <v>47</v>
      </c>
      <c r="M5" s="36">
        <v>47</v>
      </c>
      <c r="N5" s="36">
        <v>46.64</v>
      </c>
      <c r="O5" s="35"/>
      <c r="P5" s="35"/>
      <c r="Q5" s="45">
        <f>N5/M5*100</f>
        <v>99.23404255319149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42.4</v>
      </c>
      <c r="E6" s="35">
        <v>42.75</v>
      </c>
      <c r="F6" s="35">
        <v>42.75</v>
      </c>
      <c r="G6" s="35">
        <v>43.09</v>
      </c>
      <c r="H6" s="35">
        <v>42.46</v>
      </c>
      <c r="I6" s="35">
        <v>42.65</v>
      </c>
      <c r="J6" s="35">
        <f t="shared" si="0"/>
        <v>42.7395112550899</v>
      </c>
      <c r="K6" s="36">
        <v>42.8</v>
      </c>
      <c r="L6" s="36">
        <v>43.22</v>
      </c>
      <c r="M6" s="36">
        <v>43.28</v>
      </c>
      <c r="N6" s="36">
        <v>43.09</v>
      </c>
      <c r="O6" s="35"/>
      <c r="P6" s="35"/>
      <c r="Q6" s="45">
        <f aca="true" t="shared" si="1" ref="Q6:Q22">N6/M6*100</f>
        <v>99.56099815157117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31.29</v>
      </c>
      <c r="E7" s="35">
        <v>31.27</v>
      </c>
      <c r="F7" s="35">
        <v>30.16</v>
      </c>
      <c r="G7" s="35">
        <v>32</v>
      </c>
      <c r="H7" s="36">
        <v>32</v>
      </c>
      <c r="I7" s="35">
        <v>32.2</v>
      </c>
      <c r="J7" s="35">
        <f t="shared" si="0"/>
        <v>31.516864847730165</v>
      </c>
      <c r="K7" s="36">
        <v>30.8</v>
      </c>
      <c r="L7" s="36">
        <v>32.49</v>
      </c>
      <c r="M7" s="36">
        <v>32.67</v>
      </c>
      <c r="N7" s="36">
        <v>30.19</v>
      </c>
      <c r="O7" s="35"/>
      <c r="P7" s="35"/>
      <c r="Q7" s="45">
        <f t="shared" si="1"/>
        <v>92.40893786348332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65.21</v>
      </c>
      <c r="E8" s="35">
        <v>65.43</v>
      </c>
      <c r="F8" s="35">
        <v>64.33</v>
      </c>
      <c r="G8" s="35">
        <v>69.81</v>
      </c>
      <c r="H8" s="36">
        <v>77.77</v>
      </c>
      <c r="I8" s="35">
        <v>83.18</v>
      </c>
      <c r="J8" s="35">
        <f t="shared" si="0"/>
        <v>71.74436977038997</v>
      </c>
      <c r="K8" s="36">
        <v>111.03</v>
      </c>
      <c r="L8" s="36">
        <v>109.44</v>
      </c>
      <c r="M8" s="36">
        <v>102.96</v>
      </c>
      <c r="N8" s="36">
        <v>94.05</v>
      </c>
      <c r="O8" s="35"/>
      <c r="P8" s="35"/>
      <c r="Q8" s="45">
        <f t="shared" si="1"/>
        <v>91.34615384615384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34.6</v>
      </c>
      <c r="E9" s="35">
        <v>37.8</v>
      </c>
      <c r="F9" s="35">
        <v>37.73</v>
      </c>
      <c r="G9" s="35">
        <v>36.93</v>
      </c>
      <c r="H9" s="36">
        <v>32.86</v>
      </c>
      <c r="I9" s="35">
        <v>34.7</v>
      </c>
      <c r="J9" s="35">
        <f t="shared" si="0"/>
        <v>35.95100117968765</v>
      </c>
      <c r="K9" s="36">
        <v>34.36</v>
      </c>
      <c r="L9" s="36">
        <v>40.99</v>
      </c>
      <c r="M9" s="36">
        <v>35.05</v>
      </c>
      <c r="N9" s="36">
        <v>33.15</v>
      </c>
      <c r="O9" s="35"/>
      <c r="P9" s="35"/>
      <c r="Q9" s="45">
        <f t="shared" si="1"/>
        <v>94.57917261055636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90.24</v>
      </c>
      <c r="E10" s="35">
        <v>91.82</v>
      </c>
      <c r="F10" s="35">
        <v>86.39</v>
      </c>
      <c r="G10" s="35">
        <v>87.37</v>
      </c>
      <c r="H10" s="36">
        <v>93.68</v>
      </c>
      <c r="I10" s="35">
        <v>90.42</v>
      </c>
      <c r="J10" s="35">
        <f t="shared" si="0"/>
        <v>89.89486749066961</v>
      </c>
      <c r="K10" s="36">
        <v>98.49</v>
      </c>
      <c r="L10" s="36">
        <v>96.49</v>
      </c>
      <c r="M10" s="36">
        <v>91.48</v>
      </c>
      <c r="N10" s="36">
        <v>93.49</v>
      </c>
      <c r="O10" s="35"/>
      <c r="P10" s="35"/>
      <c r="Q10" s="45">
        <f t="shared" si="1"/>
        <v>102.19720157411456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54.44</v>
      </c>
      <c r="E11" s="35">
        <v>60.1</v>
      </c>
      <c r="F11" s="35">
        <v>54.61</v>
      </c>
      <c r="G11" s="35">
        <v>59.43</v>
      </c>
      <c r="H11" s="36">
        <v>58.41</v>
      </c>
      <c r="I11" s="35">
        <v>65.75</v>
      </c>
      <c r="J11" s="35">
        <f t="shared" si="0"/>
        <v>59.55346956967133</v>
      </c>
      <c r="K11" s="36">
        <v>63.53</v>
      </c>
      <c r="L11" s="36">
        <v>67.04</v>
      </c>
      <c r="M11" s="36">
        <v>71.35</v>
      </c>
      <c r="N11" s="36">
        <v>75.46</v>
      </c>
      <c r="O11" s="35"/>
      <c r="P11" s="35"/>
      <c r="Q11" s="45">
        <f t="shared" si="1"/>
        <v>105.76033637000701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143.95</v>
      </c>
      <c r="E12" s="35">
        <v>141.22</v>
      </c>
      <c r="F12" s="35">
        <v>134.78</v>
      </c>
      <c r="G12" s="35">
        <v>158.33</v>
      </c>
      <c r="H12" s="36">
        <v>158.93</v>
      </c>
      <c r="I12" s="35">
        <v>141.17</v>
      </c>
      <c r="J12" s="35">
        <f t="shared" si="0"/>
        <v>146.55702272526005</v>
      </c>
      <c r="K12" s="36">
        <v>145.7</v>
      </c>
      <c r="L12" s="36">
        <v>152</v>
      </c>
      <c r="M12" s="36">
        <v>138.39</v>
      </c>
      <c r="N12" s="36">
        <v>129.69</v>
      </c>
      <c r="O12" s="35"/>
      <c r="P12" s="35"/>
      <c r="Q12" s="45">
        <f t="shared" si="1"/>
        <v>93.71341859960981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54.21</v>
      </c>
      <c r="E13" s="35">
        <v>51.8</v>
      </c>
      <c r="F13" s="35">
        <v>53.25</v>
      </c>
      <c r="G13" s="35">
        <v>55.72</v>
      </c>
      <c r="H13" s="36">
        <v>57.21</v>
      </c>
      <c r="I13" s="35">
        <v>52.11</v>
      </c>
      <c r="J13" s="35">
        <f t="shared" si="0"/>
        <v>53.97724322563251</v>
      </c>
      <c r="K13" s="36">
        <v>52.97</v>
      </c>
      <c r="L13" s="36">
        <v>56.66</v>
      </c>
      <c r="M13" s="36">
        <v>57.73</v>
      </c>
      <c r="N13" s="36">
        <v>57.66</v>
      </c>
      <c r="O13" s="35"/>
      <c r="P13" s="35"/>
      <c r="Q13" s="45">
        <f t="shared" si="1"/>
        <v>99.87874588602114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253.9</v>
      </c>
      <c r="E14" s="35">
        <v>249.9</v>
      </c>
      <c r="F14" s="35">
        <v>229.98</v>
      </c>
      <c r="G14" s="35">
        <v>200</v>
      </c>
      <c r="H14" s="36">
        <v>263.19</v>
      </c>
      <c r="I14" s="35">
        <v>188.77</v>
      </c>
      <c r="J14" s="35">
        <f t="shared" si="0"/>
        <v>224.56275942507176</v>
      </c>
      <c r="K14" s="36">
        <v>220</v>
      </c>
      <c r="L14" s="36">
        <v>223</v>
      </c>
      <c r="M14" s="36">
        <v>196.24</v>
      </c>
      <c r="N14" s="36">
        <v>197.26</v>
      </c>
      <c r="O14" s="35"/>
      <c r="P14" s="35"/>
      <c r="Q14" s="45">
        <f t="shared" si="1"/>
        <v>100.5197717081125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93.73</v>
      </c>
      <c r="E15" s="35">
        <v>95.33</v>
      </c>
      <c r="F15" s="35">
        <v>89.77</v>
      </c>
      <c r="G15" s="35">
        <v>85.18</v>
      </c>
      <c r="H15" s="36">
        <v>90.6</v>
      </c>
      <c r="I15" s="35">
        <v>82.24</v>
      </c>
      <c r="J15" s="35">
        <f t="shared" si="0"/>
        <v>88.50788250538083</v>
      </c>
      <c r="K15" s="36">
        <v>88.56</v>
      </c>
      <c r="L15" s="36">
        <v>88.19</v>
      </c>
      <c r="M15" s="36">
        <v>87.23</v>
      </c>
      <c r="N15" s="36">
        <v>83.03</v>
      </c>
      <c r="O15" s="35"/>
      <c r="P15" s="35"/>
      <c r="Q15" s="45">
        <f t="shared" si="1"/>
        <v>95.18514272612633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127</v>
      </c>
      <c r="E16" s="35">
        <v>157.8</v>
      </c>
      <c r="F16" s="35">
        <v>145.28</v>
      </c>
      <c r="G16" s="35">
        <v>145.32</v>
      </c>
      <c r="H16" s="36">
        <v>153.85</v>
      </c>
      <c r="I16" s="35">
        <v>141.5</v>
      </c>
      <c r="J16" s="35">
        <f t="shared" si="0"/>
        <v>148.62724646644475</v>
      </c>
      <c r="K16" s="36">
        <v>151.05</v>
      </c>
      <c r="L16" s="36">
        <v>147.8</v>
      </c>
      <c r="M16" s="36">
        <v>149.46</v>
      </c>
      <c r="N16" s="36">
        <v>155.53</v>
      </c>
      <c r="O16" s="35"/>
      <c r="P16" s="35"/>
      <c r="Q16" s="45">
        <f t="shared" si="1"/>
        <v>104.06128730095008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273.64</v>
      </c>
      <c r="E17" s="35">
        <v>283.43</v>
      </c>
      <c r="F17" s="35">
        <v>274.43</v>
      </c>
      <c r="G17" s="35">
        <v>307.72</v>
      </c>
      <c r="H17" s="36">
        <v>347.22</v>
      </c>
      <c r="I17" s="35">
        <v>325.6</v>
      </c>
      <c r="J17" s="35">
        <f t="shared" si="0"/>
        <v>306.52397653691503</v>
      </c>
      <c r="K17" s="36">
        <v>337.01</v>
      </c>
      <c r="L17" s="36">
        <v>326.04</v>
      </c>
      <c r="M17" s="36">
        <v>314.99</v>
      </c>
      <c r="N17" s="36">
        <v>311.52</v>
      </c>
      <c r="O17" s="35"/>
      <c r="P17" s="35"/>
      <c r="Q17" s="45">
        <f t="shared" si="1"/>
        <v>98.89837772627702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58.11</v>
      </c>
      <c r="E18" s="35">
        <v>66.02</v>
      </c>
      <c r="F18" s="35">
        <v>62</v>
      </c>
      <c r="G18" s="35">
        <v>63.9</v>
      </c>
      <c r="H18" s="36">
        <v>62.05</v>
      </c>
      <c r="I18" s="35">
        <v>62.57</v>
      </c>
      <c r="J18" s="35">
        <f t="shared" si="0"/>
        <v>63.29001545008387</v>
      </c>
      <c r="K18" s="36">
        <v>66.57</v>
      </c>
      <c r="L18" s="36">
        <v>67.35</v>
      </c>
      <c r="M18" s="36">
        <v>63.57</v>
      </c>
      <c r="N18" s="36">
        <v>61.57</v>
      </c>
      <c r="O18" s="35"/>
      <c r="P18" s="35"/>
      <c r="Q18" s="45">
        <f t="shared" si="1"/>
        <v>96.85386188453673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332.15</v>
      </c>
      <c r="E19" s="35">
        <v>327.79</v>
      </c>
      <c r="F19" s="35">
        <v>334.48</v>
      </c>
      <c r="G19" s="35">
        <v>344.61</v>
      </c>
      <c r="H19" s="36">
        <v>332.54</v>
      </c>
      <c r="I19" s="35">
        <v>342.08</v>
      </c>
      <c r="J19" s="35">
        <f t="shared" si="0"/>
        <v>336.2428524891026</v>
      </c>
      <c r="K19" s="36">
        <v>331</v>
      </c>
      <c r="L19" s="36">
        <v>353.76</v>
      </c>
      <c r="M19" s="36">
        <v>352.57</v>
      </c>
      <c r="N19" s="36">
        <v>369.07</v>
      </c>
      <c r="O19" s="35"/>
      <c r="P19" s="35"/>
      <c r="Q19" s="45">
        <f t="shared" si="1"/>
        <v>104.67992171767308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61.62</v>
      </c>
      <c r="E20" s="35">
        <v>60.61</v>
      </c>
      <c r="F20" s="35">
        <v>58.45</v>
      </c>
      <c r="G20" s="35">
        <v>55.62</v>
      </c>
      <c r="H20" s="36">
        <v>57.07</v>
      </c>
      <c r="I20" s="35">
        <v>48.09</v>
      </c>
      <c r="J20" s="35">
        <f t="shared" si="0"/>
        <v>55.79618258015836</v>
      </c>
      <c r="K20" s="36">
        <v>45.85</v>
      </c>
      <c r="L20" s="36">
        <v>44.69</v>
      </c>
      <c r="M20" s="36">
        <v>48.01</v>
      </c>
      <c r="N20" s="36">
        <v>56.81</v>
      </c>
      <c r="O20" s="35"/>
      <c r="P20" s="35"/>
      <c r="Q20" s="45">
        <f t="shared" si="1"/>
        <v>118.32951468444075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17.99</v>
      </c>
      <c r="E21" s="35">
        <v>17.99</v>
      </c>
      <c r="F21" s="35">
        <v>17.89</v>
      </c>
      <c r="G21" s="35">
        <v>17.89</v>
      </c>
      <c r="H21" s="36">
        <v>17.89</v>
      </c>
      <c r="I21" s="35">
        <v>17.89</v>
      </c>
      <c r="J21" s="35">
        <f t="shared" si="0"/>
        <v>17.909955431671843</v>
      </c>
      <c r="K21" s="36">
        <v>33.29</v>
      </c>
      <c r="L21" s="36">
        <v>25.79</v>
      </c>
      <c r="M21" s="36">
        <v>8.89</v>
      </c>
      <c r="N21" s="36">
        <v>17.89</v>
      </c>
      <c r="O21" s="35"/>
      <c r="P21" s="35"/>
      <c r="Q21" s="45">
        <f t="shared" si="1"/>
        <v>201.2373453318335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22.45</v>
      </c>
      <c r="E22" s="35">
        <v>23.37</v>
      </c>
      <c r="F22" s="35">
        <v>25.21</v>
      </c>
      <c r="G22" s="35">
        <v>27.32</v>
      </c>
      <c r="H22" s="36">
        <v>37.4</v>
      </c>
      <c r="I22" s="35">
        <v>24.6</v>
      </c>
      <c r="J22" s="35">
        <f t="shared" si="0"/>
        <v>27.17088550983864</v>
      </c>
      <c r="K22" s="36">
        <v>27.07</v>
      </c>
      <c r="L22" s="36">
        <v>22.03</v>
      </c>
      <c r="M22" s="36">
        <v>15.62</v>
      </c>
      <c r="N22" s="36">
        <v>13.86</v>
      </c>
      <c r="O22" s="35"/>
      <c r="P22" s="35"/>
      <c r="Q22" s="45">
        <f t="shared" si="1"/>
        <v>88.73239436619718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36.03</v>
      </c>
      <c r="E24" s="19">
        <v>35.78</v>
      </c>
      <c r="F24" s="19">
        <v>35.78</v>
      </c>
      <c r="G24" s="19">
        <v>35.78</v>
      </c>
      <c r="H24" s="19">
        <v>36.68</v>
      </c>
      <c r="I24" s="19">
        <v>36.68</v>
      </c>
      <c r="J24" s="37">
        <v>37.13</v>
      </c>
      <c r="K24" s="32">
        <v>37.43</v>
      </c>
      <c r="L24" s="32">
        <v>37.43</v>
      </c>
      <c r="M24" s="19">
        <v>37.6</v>
      </c>
      <c r="N24" s="19">
        <v>37.6</v>
      </c>
      <c r="O24" s="32"/>
      <c r="P24" s="19"/>
      <c r="Q24" s="20">
        <f>N24/M24*100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32.85</v>
      </c>
      <c r="E25" s="19">
        <v>32.65</v>
      </c>
      <c r="F25" s="19">
        <v>32.65</v>
      </c>
      <c r="G25" s="19">
        <v>33</v>
      </c>
      <c r="H25" s="19">
        <v>34.15</v>
      </c>
      <c r="I25" s="19">
        <v>34.15</v>
      </c>
      <c r="J25" s="19">
        <v>34.6</v>
      </c>
      <c r="K25" s="19">
        <v>35.25</v>
      </c>
      <c r="L25" s="19">
        <v>35.25</v>
      </c>
      <c r="M25" s="19">
        <v>35.27</v>
      </c>
      <c r="N25" s="19">
        <v>35.13</v>
      </c>
      <c r="O25" s="32"/>
      <c r="P25" s="19"/>
      <c r="Q25" s="20">
        <f>N25/M25*100</f>
        <v>99.60306209242982</v>
      </c>
    </row>
    <row r="26" spans="1:17" ht="27" customHeight="1">
      <c r="A26" s="12">
        <v>21</v>
      </c>
      <c r="B26" s="3" t="s">
        <v>4</v>
      </c>
      <c r="C26" s="5" t="s">
        <v>3</v>
      </c>
      <c r="D26" s="19">
        <v>37.35</v>
      </c>
      <c r="E26" s="19">
        <v>36.75</v>
      </c>
      <c r="F26" s="19">
        <v>36.75</v>
      </c>
      <c r="G26" s="19">
        <v>36.6</v>
      </c>
      <c r="H26" s="19">
        <v>35.95</v>
      </c>
      <c r="I26" s="19">
        <v>35.95</v>
      </c>
      <c r="J26" s="19">
        <v>35.85</v>
      </c>
      <c r="K26" s="19">
        <v>35.85</v>
      </c>
      <c r="L26" s="19">
        <v>35.85</v>
      </c>
      <c r="M26" s="19">
        <v>35.73</v>
      </c>
      <c r="N26" s="19">
        <v>35.07</v>
      </c>
      <c r="O26" s="32"/>
      <c r="P26" s="19"/>
      <c r="Q26" s="20">
        <f>N26/M26*100</f>
        <v>98.15281276238456</v>
      </c>
    </row>
    <row r="27" spans="1:17" ht="27" customHeight="1">
      <c r="A27" s="39"/>
      <c r="B27" s="40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2"/>
      <c r="Q27" s="44"/>
    </row>
    <row r="28" spans="1:17" ht="13.5" customHeight="1">
      <c r="A28" s="52" t="s">
        <v>20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</row>
    <row r="29" spans="1:17" ht="42" customHeight="1">
      <c r="A29" s="12">
        <v>22</v>
      </c>
      <c r="B29" s="3" t="s">
        <v>22</v>
      </c>
      <c r="C29" s="5" t="s">
        <v>33</v>
      </c>
      <c r="D29" s="18">
        <v>2.05</v>
      </c>
      <c r="E29" s="18">
        <v>2.05</v>
      </c>
      <c r="F29" s="18">
        <v>2.05</v>
      </c>
      <c r="G29" s="18">
        <v>2.05</v>
      </c>
      <c r="H29" s="18">
        <v>2.05</v>
      </c>
      <c r="I29" s="18">
        <v>2.05</v>
      </c>
      <c r="J29" s="18">
        <v>2.05</v>
      </c>
      <c r="K29" s="18">
        <v>2.17</v>
      </c>
      <c r="L29" s="18">
        <v>2.17</v>
      </c>
      <c r="M29" s="18">
        <v>2.17</v>
      </c>
      <c r="N29" s="18">
        <v>2.17</v>
      </c>
      <c r="O29" s="18"/>
      <c r="P29" s="18"/>
      <c r="Q29" s="20">
        <f>M29/L29*100</f>
        <v>100</v>
      </c>
    </row>
    <row r="30" spans="1:17" ht="25.5" customHeight="1">
      <c r="A30" s="12">
        <v>23</v>
      </c>
      <c r="B30" s="3" t="s">
        <v>23</v>
      </c>
      <c r="C30" s="5" t="s">
        <v>10</v>
      </c>
      <c r="D30" s="18">
        <v>70.91</v>
      </c>
      <c r="E30" s="18">
        <v>70.91</v>
      </c>
      <c r="F30" s="18">
        <v>70.91</v>
      </c>
      <c r="G30" s="18">
        <v>70.91</v>
      </c>
      <c r="H30" s="18">
        <v>70.91</v>
      </c>
      <c r="I30" s="18">
        <v>70.91</v>
      </c>
      <c r="J30" s="18">
        <v>70.91</v>
      </c>
      <c r="K30" s="38">
        <v>73.75</v>
      </c>
      <c r="L30" s="38">
        <v>73.75</v>
      </c>
      <c r="M30" s="38">
        <v>73.75</v>
      </c>
      <c r="N30" s="38">
        <v>73.75</v>
      </c>
      <c r="O30" s="18"/>
      <c r="P30" s="18"/>
      <c r="Q30" s="20">
        <f aca="true" t="shared" si="2" ref="Q30:Q35">M30/L30*100</f>
        <v>100</v>
      </c>
    </row>
    <row r="31" spans="1:17" ht="15" customHeight="1">
      <c r="A31" s="12">
        <v>24</v>
      </c>
      <c r="B31" s="3" t="s">
        <v>24</v>
      </c>
      <c r="C31" s="5" t="s">
        <v>45</v>
      </c>
      <c r="D31" s="18">
        <v>4.58</v>
      </c>
      <c r="E31" s="18">
        <v>4.58</v>
      </c>
      <c r="F31" s="18">
        <v>4.58</v>
      </c>
      <c r="G31" s="18">
        <v>4.58</v>
      </c>
      <c r="H31" s="18">
        <v>4.58</v>
      </c>
      <c r="I31" s="18">
        <v>4.58</v>
      </c>
      <c r="J31" s="18">
        <v>4.58</v>
      </c>
      <c r="K31" s="18">
        <v>5.1</v>
      </c>
      <c r="L31" s="18">
        <v>5.1</v>
      </c>
      <c r="M31" s="18">
        <v>5.1</v>
      </c>
      <c r="N31" s="18">
        <v>5.1</v>
      </c>
      <c r="O31" s="18"/>
      <c r="P31" s="18"/>
      <c r="Q31" s="20">
        <f t="shared" si="2"/>
        <v>100</v>
      </c>
    </row>
    <row r="32" spans="1:17" ht="15" customHeight="1">
      <c r="A32" s="12">
        <v>25</v>
      </c>
      <c r="B32" s="3" t="s">
        <v>25</v>
      </c>
      <c r="C32" s="6" t="s">
        <v>11</v>
      </c>
      <c r="D32" s="18">
        <v>2007.34</v>
      </c>
      <c r="E32" s="18">
        <v>2007.34</v>
      </c>
      <c r="F32" s="18">
        <v>2007.34</v>
      </c>
      <c r="G32" s="18">
        <v>2007.34</v>
      </c>
      <c r="H32" s="18">
        <v>2007.34</v>
      </c>
      <c r="I32" s="18">
        <v>2007.34</v>
      </c>
      <c r="J32" s="18">
        <v>2007.34</v>
      </c>
      <c r="K32" s="18">
        <v>2007.34</v>
      </c>
      <c r="L32" s="18">
        <v>2007.34</v>
      </c>
      <c r="M32" s="18">
        <v>2007.34</v>
      </c>
      <c r="N32" s="18">
        <v>2007.34</v>
      </c>
      <c r="O32" s="18"/>
      <c r="P32" s="18"/>
      <c r="Q32" s="20">
        <f t="shared" si="2"/>
        <v>100</v>
      </c>
    </row>
    <row r="33" spans="1:17" ht="29.25" customHeight="1">
      <c r="A33" s="16">
        <v>26</v>
      </c>
      <c r="B33" s="3" t="s">
        <v>26</v>
      </c>
      <c r="C33" s="5" t="s">
        <v>45</v>
      </c>
      <c r="D33" s="18">
        <v>41.79</v>
      </c>
      <c r="E33" s="18">
        <v>41.79</v>
      </c>
      <c r="F33" s="18">
        <v>41.79</v>
      </c>
      <c r="G33" s="18">
        <v>41.79</v>
      </c>
      <c r="H33" s="18">
        <v>41.79</v>
      </c>
      <c r="I33" s="18">
        <v>41.79</v>
      </c>
      <c r="J33" s="18">
        <v>41.79</v>
      </c>
      <c r="K33" s="18">
        <v>43.47</v>
      </c>
      <c r="L33" s="18">
        <v>43.47</v>
      </c>
      <c r="M33" s="18">
        <v>43.47</v>
      </c>
      <c r="N33" s="18">
        <v>43.47</v>
      </c>
      <c r="O33" s="18"/>
      <c r="P33" s="18"/>
      <c r="Q33" s="20">
        <f t="shared" si="2"/>
        <v>100</v>
      </c>
    </row>
    <row r="34" spans="1:17" ht="24.75" customHeight="1">
      <c r="A34" s="16">
        <v>27</v>
      </c>
      <c r="B34" s="3" t="s">
        <v>27</v>
      </c>
      <c r="C34" s="5" t="s">
        <v>45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1:17" ht="15" customHeight="1">
      <c r="A35" s="12">
        <v>28</v>
      </c>
      <c r="B35" s="3" t="s">
        <v>28</v>
      </c>
      <c r="C35" s="5" t="s">
        <v>45</v>
      </c>
      <c r="D35" s="18">
        <v>38.6</v>
      </c>
      <c r="E35" s="18">
        <v>38.6</v>
      </c>
      <c r="F35" s="18">
        <v>38.6</v>
      </c>
      <c r="G35" s="18">
        <v>38.6</v>
      </c>
      <c r="H35" s="18">
        <v>38.6</v>
      </c>
      <c r="I35" s="18">
        <v>38.6</v>
      </c>
      <c r="J35" s="18">
        <v>38.6</v>
      </c>
      <c r="K35" s="18">
        <v>38.6</v>
      </c>
      <c r="L35" s="18">
        <v>38.6</v>
      </c>
      <c r="M35" s="18">
        <v>38.6</v>
      </c>
      <c r="N35" s="18">
        <v>38.6</v>
      </c>
      <c r="O35" s="18"/>
      <c r="P35" s="18"/>
      <c r="Q35" s="20">
        <f t="shared" si="2"/>
        <v>100</v>
      </c>
    </row>
    <row r="36" spans="1:19" ht="15.75">
      <c r="A36" s="15"/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26"/>
    </row>
    <row r="45" ht="15.75">
      <c r="S45" s="30"/>
    </row>
    <row r="46" ht="15.75">
      <c r="S46" s="26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ht="15.75">
      <c r="A241" s="31"/>
      <c r="B241" s="34"/>
      <c r="C241" s="34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</sheetData>
  <mergeCells count="10">
    <mergeCell ref="A4:Q4"/>
    <mergeCell ref="A23:Q23"/>
    <mergeCell ref="A28:Q28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241"/>
  <sheetViews>
    <sheetView workbookViewId="0" topLeftCell="A1">
      <selection activeCell="A1" sqref="A1:IV16384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9.8515625" style="1" customWidth="1"/>
    <col min="11" max="11" width="8.421875" style="1" customWidth="1"/>
    <col min="12" max="12" width="8.00390625" style="1" customWidth="1"/>
    <col min="13" max="13" width="6.8515625" style="1" customWidth="1"/>
    <col min="14" max="14" width="6.28125" style="1" customWidth="1"/>
    <col min="15" max="16" width="6.42187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72</v>
      </c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2">
        <v>46.3</v>
      </c>
      <c r="E5" s="32">
        <v>46.67</v>
      </c>
      <c r="F5" s="32">
        <v>46.64</v>
      </c>
      <c r="G5" s="32">
        <v>47</v>
      </c>
      <c r="H5" s="35">
        <v>46.64</v>
      </c>
      <c r="I5" s="32">
        <v>46.63</v>
      </c>
      <c r="J5" s="32">
        <f aca="true" t="shared" si="0" ref="J5:J22">GEOMEAN(E5:I5)</f>
        <v>46.71578290653311</v>
      </c>
      <c r="K5" s="18">
        <v>46.74</v>
      </c>
      <c r="L5" s="18">
        <v>47</v>
      </c>
      <c r="M5" s="18">
        <v>47</v>
      </c>
      <c r="N5" s="18"/>
      <c r="O5" s="32"/>
      <c r="P5" s="32"/>
      <c r="Q5" s="20">
        <f>M5/L5*100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2">
        <v>42.4</v>
      </c>
      <c r="E6" s="32">
        <v>42.75</v>
      </c>
      <c r="F6" s="32">
        <v>42.75</v>
      </c>
      <c r="G6" s="32">
        <v>43.09</v>
      </c>
      <c r="H6" s="35">
        <v>42.46</v>
      </c>
      <c r="I6" s="32">
        <v>42.65</v>
      </c>
      <c r="J6" s="32">
        <f t="shared" si="0"/>
        <v>42.7395112550899</v>
      </c>
      <c r="K6" s="18">
        <v>42.8</v>
      </c>
      <c r="L6" s="18">
        <v>43.22</v>
      </c>
      <c r="M6" s="18">
        <v>43.28</v>
      </c>
      <c r="N6" s="18"/>
      <c r="O6" s="32"/>
      <c r="P6" s="32"/>
      <c r="Q6" s="20">
        <f aca="true" t="shared" si="1" ref="Q6:Q22">M6/L6*100</f>
        <v>100.13882461823232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2">
        <v>31.29</v>
      </c>
      <c r="E7" s="32">
        <v>31.27</v>
      </c>
      <c r="F7" s="32">
        <v>30.16</v>
      </c>
      <c r="G7" s="32">
        <v>32</v>
      </c>
      <c r="H7" s="36">
        <v>32</v>
      </c>
      <c r="I7" s="32">
        <v>32.2</v>
      </c>
      <c r="J7" s="32">
        <f t="shared" si="0"/>
        <v>31.516864847730165</v>
      </c>
      <c r="K7" s="18">
        <v>30.8</v>
      </c>
      <c r="L7" s="18">
        <v>32.49</v>
      </c>
      <c r="M7" s="18">
        <v>32.67</v>
      </c>
      <c r="N7" s="18"/>
      <c r="O7" s="32"/>
      <c r="P7" s="32"/>
      <c r="Q7" s="20">
        <f t="shared" si="1"/>
        <v>100.55401662049861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2">
        <v>65.21</v>
      </c>
      <c r="E8" s="32">
        <v>65.43</v>
      </c>
      <c r="F8" s="32">
        <v>64.33</v>
      </c>
      <c r="G8" s="32">
        <v>69.81</v>
      </c>
      <c r="H8" s="36">
        <v>77.77</v>
      </c>
      <c r="I8" s="32">
        <v>83.18</v>
      </c>
      <c r="J8" s="32">
        <f t="shared" si="0"/>
        <v>71.74436977038997</v>
      </c>
      <c r="K8" s="18">
        <v>111.03</v>
      </c>
      <c r="L8" s="18">
        <v>109.44</v>
      </c>
      <c r="M8" s="18">
        <v>102.96</v>
      </c>
      <c r="N8" s="18"/>
      <c r="O8" s="32"/>
      <c r="P8" s="32"/>
      <c r="Q8" s="20">
        <f t="shared" si="1"/>
        <v>94.07894736842105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2">
        <v>34.6</v>
      </c>
      <c r="E9" s="32">
        <v>37.8</v>
      </c>
      <c r="F9" s="32">
        <v>37.73</v>
      </c>
      <c r="G9" s="32">
        <v>36.93</v>
      </c>
      <c r="H9" s="36">
        <v>32.86</v>
      </c>
      <c r="I9" s="32">
        <v>34.7</v>
      </c>
      <c r="J9" s="32">
        <f t="shared" si="0"/>
        <v>35.95100117968765</v>
      </c>
      <c r="K9" s="18">
        <v>34.36</v>
      </c>
      <c r="L9" s="18">
        <v>40.99</v>
      </c>
      <c r="M9" s="18">
        <v>35.05</v>
      </c>
      <c r="N9" s="18"/>
      <c r="O9" s="32"/>
      <c r="P9" s="32"/>
      <c r="Q9" s="20">
        <f t="shared" si="1"/>
        <v>85.50866064893874</v>
      </c>
    </row>
    <row r="10" spans="1:20" ht="26.25" customHeight="1">
      <c r="A10" s="10">
        <v>6</v>
      </c>
      <c r="B10" s="33" t="s">
        <v>6</v>
      </c>
      <c r="C10" s="5" t="s">
        <v>2</v>
      </c>
      <c r="D10" s="32">
        <v>90.24</v>
      </c>
      <c r="E10" s="32">
        <v>91.82</v>
      </c>
      <c r="F10" s="32">
        <v>86.39</v>
      </c>
      <c r="G10" s="32">
        <v>87.37</v>
      </c>
      <c r="H10" s="36">
        <v>93.68</v>
      </c>
      <c r="I10" s="32">
        <v>90.42</v>
      </c>
      <c r="J10" s="32">
        <f t="shared" si="0"/>
        <v>89.89486749066961</v>
      </c>
      <c r="K10" s="18">
        <v>98.49</v>
      </c>
      <c r="L10" s="18">
        <v>96.49</v>
      </c>
      <c r="M10" s="18">
        <v>91.48</v>
      </c>
      <c r="N10" s="18"/>
      <c r="O10" s="32"/>
      <c r="P10" s="32"/>
      <c r="Q10" s="20">
        <f t="shared" si="1"/>
        <v>94.80775209866307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2">
        <v>54.44</v>
      </c>
      <c r="E11" s="32">
        <v>60.1</v>
      </c>
      <c r="F11" s="32">
        <v>54.61</v>
      </c>
      <c r="G11" s="32">
        <v>59.43</v>
      </c>
      <c r="H11" s="36">
        <v>58.41</v>
      </c>
      <c r="I11" s="32">
        <v>65.75</v>
      </c>
      <c r="J11" s="32">
        <f t="shared" si="0"/>
        <v>59.55346956967133</v>
      </c>
      <c r="K11" s="18">
        <v>63.53</v>
      </c>
      <c r="L11" s="18">
        <v>67.04</v>
      </c>
      <c r="M11" s="18">
        <v>71.35</v>
      </c>
      <c r="N11" s="18"/>
      <c r="O11" s="32"/>
      <c r="P11" s="32"/>
      <c r="Q11" s="20">
        <f t="shared" si="1"/>
        <v>106.42899761336513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2">
        <v>143.95</v>
      </c>
      <c r="E12" s="32">
        <v>141.22</v>
      </c>
      <c r="F12" s="32">
        <v>134.78</v>
      </c>
      <c r="G12" s="32">
        <v>158.33</v>
      </c>
      <c r="H12" s="36">
        <v>158.93</v>
      </c>
      <c r="I12" s="32">
        <v>141.17</v>
      </c>
      <c r="J12" s="32">
        <f t="shared" si="0"/>
        <v>146.55702272526005</v>
      </c>
      <c r="K12" s="18">
        <v>145.7</v>
      </c>
      <c r="L12" s="18">
        <v>152</v>
      </c>
      <c r="M12" s="18">
        <v>138.39</v>
      </c>
      <c r="N12" s="18"/>
      <c r="O12" s="32"/>
      <c r="P12" s="32"/>
      <c r="Q12" s="20">
        <f t="shared" si="1"/>
        <v>91.04605263157893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2">
        <v>54.21</v>
      </c>
      <c r="E13" s="32">
        <v>51.8</v>
      </c>
      <c r="F13" s="32">
        <v>53.25</v>
      </c>
      <c r="G13" s="32">
        <v>55.72</v>
      </c>
      <c r="H13" s="18">
        <v>57.21</v>
      </c>
      <c r="I13" s="32">
        <v>52.11</v>
      </c>
      <c r="J13" s="32">
        <f t="shared" si="0"/>
        <v>53.97724322563251</v>
      </c>
      <c r="K13" s="18">
        <v>52.97</v>
      </c>
      <c r="L13" s="18">
        <v>56.66</v>
      </c>
      <c r="M13" s="18">
        <v>57.73</v>
      </c>
      <c r="N13" s="18"/>
      <c r="O13" s="32"/>
      <c r="P13" s="32"/>
      <c r="Q13" s="20">
        <f t="shared" si="1"/>
        <v>101.8884574655842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2">
        <v>253.9</v>
      </c>
      <c r="E14" s="32">
        <v>249.9</v>
      </c>
      <c r="F14" s="32">
        <v>229.98</v>
      </c>
      <c r="G14" s="32">
        <v>200</v>
      </c>
      <c r="H14" s="18">
        <v>263.19</v>
      </c>
      <c r="I14" s="32">
        <v>188.77</v>
      </c>
      <c r="J14" s="32">
        <f t="shared" si="0"/>
        <v>224.56275942507176</v>
      </c>
      <c r="K14" s="18">
        <v>220</v>
      </c>
      <c r="L14" s="18">
        <v>223</v>
      </c>
      <c r="M14" s="18">
        <v>196.24</v>
      </c>
      <c r="N14" s="18"/>
      <c r="O14" s="32"/>
      <c r="P14" s="32"/>
      <c r="Q14" s="20">
        <f t="shared" si="1"/>
        <v>88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2">
        <v>93.73</v>
      </c>
      <c r="E15" s="32">
        <v>95.33</v>
      </c>
      <c r="F15" s="32">
        <v>89.77</v>
      </c>
      <c r="G15" s="32">
        <v>85.18</v>
      </c>
      <c r="H15" s="18">
        <v>90.6</v>
      </c>
      <c r="I15" s="32">
        <v>82.24</v>
      </c>
      <c r="J15" s="32">
        <f t="shared" si="0"/>
        <v>88.50788250538083</v>
      </c>
      <c r="K15" s="18">
        <v>88.56</v>
      </c>
      <c r="L15" s="18">
        <v>88.19</v>
      </c>
      <c r="M15" s="18">
        <v>87.23</v>
      </c>
      <c r="N15" s="18"/>
      <c r="O15" s="32"/>
      <c r="P15" s="32"/>
      <c r="Q15" s="20">
        <f t="shared" si="1"/>
        <v>98.911441206486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2">
        <v>127</v>
      </c>
      <c r="E16" s="32">
        <v>157.8</v>
      </c>
      <c r="F16" s="32">
        <v>145.28</v>
      </c>
      <c r="G16" s="32">
        <v>145.32</v>
      </c>
      <c r="H16" s="18">
        <v>153.85</v>
      </c>
      <c r="I16" s="32">
        <v>141.5</v>
      </c>
      <c r="J16" s="32">
        <f t="shared" si="0"/>
        <v>148.62724646644475</v>
      </c>
      <c r="K16" s="18">
        <v>151.05</v>
      </c>
      <c r="L16" s="18">
        <v>147.8</v>
      </c>
      <c r="M16" s="18">
        <v>149.46</v>
      </c>
      <c r="N16" s="18"/>
      <c r="O16" s="32"/>
      <c r="P16" s="32"/>
      <c r="Q16" s="20">
        <f t="shared" si="1"/>
        <v>101.12313937753721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2">
        <v>273.64</v>
      </c>
      <c r="E17" s="32">
        <v>283.43</v>
      </c>
      <c r="F17" s="32">
        <v>274.43</v>
      </c>
      <c r="G17" s="32">
        <v>307.72</v>
      </c>
      <c r="H17" s="18">
        <v>347.22</v>
      </c>
      <c r="I17" s="32">
        <v>325.6</v>
      </c>
      <c r="J17" s="32">
        <f t="shared" si="0"/>
        <v>306.52397653691503</v>
      </c>
      <c r="K17" s="18">
        <v>337.01</v>
      </c>
      <c r="L17" s="18">
        <v>326.04</v>
      </c>
      <c r="M17" s="18">
        <v>314.99</v>
      </c>
      <c r="N17" s="18"/>
      <c r="O17" s="32"/>
      <c r="P17" s="32"/>
      <c r="Q17" s="20">
        <f t="shared" si="1"/>
        <v>96.61084529505581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2">
        <v>58.11</v>
      </c>
      <c r="E18" s="32">
        <v>66.02</v>
      </c>
      <c r="F18" s="32">
        <v>62</v>
      </c>
      <c r="G18" s="32">
        <v>63.9</v>
      </c>
      <c r="H18" s="18">
        <v>62.05</v>
      </c>
      <c r="I18" s="32">
        <v>62.57</v>
      </c>
      <c r="J18" s="32">
        <f t="shared" si="0"/>
        <v>63.29001545008387</v>
      </c>
      <c r="K18" s="18">
        <v>66.57</v>
      </c>
      <c r="L18" s="18">
        <v>67.35</v>
      </c>
      <c r="M18" s="18">
        <v>63.57</v>
      </c>
      <c r="N18" s="18"/>
      <c r="O18" s="32"/>
      <c r="P18" s="32"/>
      <c r="Q18" s="20">
        <f t="shared" si="1"/>
        <v>94.38752783964365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2">
        <v>332.15</v>
      </c>
      <c r="E19" s="32">
        <v>327.79</v>
      </c>
      <c r="F19" s="32">
        <v>334.48</v>
      </c>
      <c r="G19" s="32">
        <v>344.61</v>
      </c>
      <c r="H19" s="18">
        <v>332.54</v>
      </c>
      <c r="I19" s="32">
        <v>342.08</v>
      </c>
      <c r="J19" s="32">
        <f t="shared" si="0"/>
        <v>336.2428524891026</v>
      </c>
      <c r="K19" s="18">
        <v>331</v>
      </c>
      <c r="L19" s="18">
        <v>353.76</v>
      </c>
      <c r="M19" s="18">
        <v>352.57</v>
      </c>
      <c r="N19" s="18"/>
      <c r="O19" s="32"/>
      <c r="P19" s="32"/>
      <c r="Q19" s="20">
        <f t="shared" si="1"/>
        <v>99.66361374943465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2">
        <v>61.62</v>
      </c>
      <c r="E20" s="32">
        <v>60.61</v>
      </c>
      <c r="F20" s="32">
        <v>58.45</v>
      </c>
      <c r="G20" s="32">
        <v>55.62</v>
      </c>
      <c r="H20" s="18">
        <v>57.07</v>
      </c>
      <c r="I20" s="32">
        <v>48.09</v>
      </c>
      <c r="J20" s="32">
        <f t="shared" si="0"/>
        <v>55.79618258015836</v>
      </c>
      <c r="K20" s="18">
        <v>45.85</v>
      </c>
      <c r="L20" s="18">
        <v>44.69</v>
      </c>
      <c r="M20" s="18">
        <v>48.01</v>
      </c>
      <c r="N20" s="18"/>
      <c r="O20" s="32"/>
      <c r="P20" s="32"/>
      <c r="Q20" s="20">
        <f t="shared" si="1"/>
        <v>107.42895502349519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2">
        <v>17.99</v>
      </c>
      <c r="E21" s="32">
        <v>17.99</v>
      </c>
      <c r="F21" s="32">
        <v>17.89</v>
      </c>
      <c r="G21" s="32">
        <v>17.89</v>
      </c>
      <c r="H21" s="19">
        <v>17.89</v>
      </c>
      <c r="I21" s="32">
        <v>17.89</v>
      </c>
      <c r="J21" s="32">
        <f t="shared" si="0"/>
        <v>17.909955431671843</v>
      </c>
      <c r="K21" s="19">
        <v>33.29</v>
      </c>
      <c r="L21" s="19">
        <v>25.79</v>
      </c>
      <c r="M21" s="19">
        <v>8.89</v>
      </c>
      <c r="N21" s="19"/>
      <c r="O21" s="32"/>
      <c r="P21" s="32"/>
      <c r="Q21" s="20">
        <f t="shared" si="1"/>
        <v>34.47072508724312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2">
        <v>22.45</v>
      </c>
      <c r="E22" s="32">
        <v>23.37</v>
      </c>
      <c r="F22" s="32">
        <v>25.21</v>
      </c>
      <c r="G22" s="32">
        <v>27.32</v>
      </c>
      <c r="H22" s="18">
        <v>37.4</v>
      </c>
      <c r="I22" s="32">
        <v>24.6</v>
      </c>
      <c r="J22" s="32">
        <f t="shared" si="0"/>
        <v>27.17088550983864</v>
      </c>
      <c r="K22" s="18">
        <v>27.07</v>
      </c>
      <c r="L22" s="19">
        <v>22.03</v>
      </c>
      <c r="M22" s="18">
        <v>15.62</v>
      </c>
      <c r="N22" s="18"/>
      <c r="O22" s="32"/>
      <c r="P22" s="32"/>
      <c r="Q22" s="20">
        <f t="shared" si="1"/>
        <v>70.90331366318655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36.03</v>
      </c>
      <c r="E24" s="19">
        <v>35.78</v>
      </c>
      <c r="F24" s="19">
        <v>35.78</v>
      </c>
      <c r="G24" s="19">
        <v>35.78</v>
      </c>
      <c r="H24" s="19">
        <v>36.68</v>
      </c>
      <c r="I24" s="19">
        <v>36.68</v>
      </c>
      <c r="J24" s="37">
        <v>37.13</v>
      </c>
      <c r="K24" s="32">
        <v>37.43</v>
      </c>
      <c r="L24" s="32">
        <v>37.43</v>
      </c>
      <c r="M24" s="19">
        <v>37.6</v>
      </c>
      <c r="N24" s="19"/>
      <c r="O24" s="32"/>
      <c r="P24" s="19"/>
      <c r="Q24" s="20">
        <f>M24/L24*100</f>
        <v>100.4541811381245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32.85</v>
      </c>
      <c r="E25" s="19">
        <v>32.65</v>
      </c>
      <c r="F25" s="19">
        <v>32.65</v>
      </c>
      <c r="G25" s="19">
        <v>33</v>
      </c>
      <c r="H25" s="19">
        <v>34.15</v>
      </c>
      <c r="I25" s="19">
        <v>34.15</v>
      </c>
      <c r="J25" s="19">
        <v>34.6</v>
      </c>
      <c r="K25" s="19">
        <v>35.25</v>
      </c>
      <c r="L25" s="19">
        <v>35.25</v>
      </c>
      <c r="M25" s="19">
        <v>35.27</v>
      </c>
      <c r="N25" s="19"/>
      <c r="O25" s="32"/>
      <c r="P25" s="19"/>
      <c r="Q25" s="20">
        <f>M25/L25*100</f>
        <v>100.0567375886525</v>
      </c>
    </row>
    <row r="26" spans="1:17" ht="27" customHeight="1">
      <c r="A26" s="12">
        <v>21</v>
      </c>
      <c r="B26" s="3" t="s">
        <v>4</v>
      </c>
      <c r="C26" s="5" t="s">
        <v>3</v>
      </c>
      <c r="D26" s="19">
        <v>37.35</v>
      </c>
      <c r="E26" s="19">
        <v>36.75</v>
      </c>
      <c r="F26" s="19">
        <v>36.75</v>
      </c>
      <c r="G26" s="19">
        <v>36.6</v>
      </c>
      <c r="H26" s="19">
        <v>35.95</v>
      </c>
      <c r="I26" s="19">
        <v>35.95</v>
      </c>
      <c r="J26" s="19">
        <v>35.85</v>
      </c>
      <c r="K26" s="19">
        <v>35.85</v>
      </c>
      <c r="L26" s="19">
        <v>35.85</v>
      </c>
      <c r="M26" s="19">
        <v>35.73</v>
      </c>
      <c r="N26" s="19"/>
      <c r="O26" s="32"/>
      <c r="P26" s="19"/>
      <c r="Q26" s="20">
        <f>M26/L26*100</f>
        <v>99.66527196652719</v>
      </c>
    </row>
    <row r="27" spans="1:17" ht="27" customHeight="1">
      <c r="A27" s="39"/>
      <c r="B27" s="40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2"/>
      <c r="Q27" s="44"/>
    </row>
    <row r="28" spans="1:17" ht="13.5" customHeight="1">
      <c r="A28" s="52" t="s">
        <v>20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</row>
    <row r="29" spans="1:17" ht="42" customHeight="1">
      <c r="A29" s="12">
        <v>22</v>
      </c>
      <c r="B29" s="3" t="s">
        <v>22</v>
      </c>
      <c r="C29" s="5" t="s">
        <v>33</v>
      </c>
      <c r="D29" s="18">
        <v>2.05</v>
      </c>
      <c r="E29" s="18">
        <v>2.05</v>
      </c>
      <c r="F29" s="18">
        <v>2.05</v>
      </c>
      <c r="G29" s="18">
        <v>2.05</v>
      </c>
      <c r="H29" s="18">
        <v>2.05</v>
      </c>
      <c r="I29" s="18">
        <v>2.05</v>
      </c>
      <c r="J29" s="18">
        <v>2.05</v>
      </c>
      <c r="K29" s="18">
        <v>2.17</v>
      </c>
      <c r="L29" s="18">
        <v>2.17</v>
      </c>
      <c r="M29" s="18">
        <v>2.17</v>
      </c>
      <c r="N29" s="18"/>
      <c r="O29" s="18"/>
      <c r="P29" s="18"/>
      <c r="Q29" s="20">
        <f>M29/L29*100</f>
        <v>100</v>
      </c>
    </row>
    <row r="30" spans="1:17" ht="25.5" customHeight="1">
      <c r="A30" s="12">
        <v>23</v>
      </c>
      <c r="B30" s="3" t="s">
        <v>23</v>
      </c>
      <c r="C30" s="5" t="s">
        <v>10</v>
      </c>
      <c r="D30" s="18">
        <v>70.91</v>
      </c>
      <c r="E30" s="18">
        <v>70.91</v>
      </c>
      <c r="F30" s="18">
        <v>70.91</v>
      </c>
      <c r="G30" s="18">
        <v>70.91</v>
      </c>
      <c r="H30" s="18">
        <v>70.91</v>
      </c>
      <c r="I30" s="18">
        <v>70.91</v>
      </c>
      <c r="J30" s="18">
        <v>70.91</v>
      </c>
      <c r="K30" s="38">
        <v>73.75</v>
      </c>
      <c r="L30" s="38">
        <v>73.75</v>
      </c>
      <c r="M30" s="38">
        <v>73.75</v>
      </c>
      <c r="N30" s="18" t="s">
        <v>73</v>
      </c>
      <c r="O30" s="18"/>
      <c r="P30" s="18"/>
      <c r="Q30" s="20">
        <f aca="true" t="shared" si="2" ref="Q30:Q35">M30/L30*100</f>
        <v>100</v>
      </c>
    </row>
    <row r="31" spans="1:17" ht="15" customHeight="1">
      <c r="A31" s="12">
        <v>24</v>
      </c>
      <c r="B31" s="3" t="s">
        <v>24</v>
      </c>
      <c r="C31" s="5" t="s">
        <v>45</v>
      </c>
      <c r="D31" s="18">
        <v>4.58</v>
      </c>
      <c r="E31" s="18">
        <v>4.58</v>
      </c>
      <c r="F31" s="18">
        <v>4.58</v>
      </c>
      <c r="G31" s="18">
        <v>4.58</v>
      </c>
      <c r="H31" s="18">
        <v>4.58</v>
      </c>
      <c r="I31" s="18">
        <v>4.58</v>
      </c>
      <c r="J31" s="18">
        <v>4.58</v>
      </c>
      <c r="K31" s="18">
        <v>5.1</v>
      </c>
      <c r="L31" s="18">
        <v>5.1</v>
      </c>
      <c r="M31" s="18">
        <v>5.1</v>
      </c>
      <c r="N31" s="18"/>
      <c r="O31" s="18"/>
      <c r="P31" s="18"/>
      <c r="Q31" s="20">
        <f t="shared" si="2"/>
        <v>100</v>
      </c>
    </row>
    <row r="32" spans="1:17" ht="15" customHeight="1">
      <c r="A32" s="12">
        <v>25</v>
      </c>
      <c r="B32" s="3" t="s">
        <v>25</v>
      </c>
      <c r="C32" s="6" t="s">
        <v>11</v>
      </c>
      <c r="D32" s="18">
        <v>2007.34</v>
      </c>
      <c r="E32" s="18">
        <v>2007.34</v>
      </c>
      <c r="F32" s="18">
        <v>2007.34</v>
      </c>
      <c r="G32" s="18">
        <v>2007.34</v>
      </c>
      <c r="H32" s="18">
        <v>2007.34</v>
      </c>
      <c r="I32" s="18">
        <v>2007.34</v>
      </c>
      <c r="J32" s="18">
        <v>2007.34</v>
      </c>
      <c r="K32" s="18">
        <v>2007.34</v>
      </c>
      <c r="L32" s="18">
        <v>2007.34</v>
      </c>
      <c r="M32" s="18">
        <v>2007.34</v>
      </c>
      <c r="N32" s="18"/>
      <c r="O32" s="18"/>
      <c r="P32" s="18"/>
      <c r="Q32" s="20">
        <f t="shared" si="2"/>
        <v>100</v>
      </c>
    </row>
    <row r="33" spans="1:17" ht="29.25" customHeight="1">
      <c r="A33" s="16">
        <v>26</v>
      </c>
      <c r="B33" s="3" t="s">
        <v>26</v>
      </c>
      <c r="C33" s="5" t="s">
        <v>45</v>
      </c>
      <c r="D33" s="18">
        <v>41.79</v>
      </c>
      <c r="E33" s="18">
        <v>41.79</v>
      </c>
      <c r="F33" s="18">
        <v>41.79</v>
      </c>
      <c r="G33" s="18">
        <v>41.79</v>
      </c>
      <c r="H33" s="18">
        <v>41.79</v>
      </c>
      <c r="I33" s="18">
        <v>41.79</v>
      </c>
      <c r="J33" s="18">
        <v>41.79</v>
      </c>
      <c r="K33" s="18">
        <v>43.47</v>
      </c>
      <c r="L33" s="18">
        <v>43.47</v>
      </c>
      <c r="M33" s="18">
        <v>43.47</v>
      </c>
      <c r="N33" s="18"/>
      <c r="O33" s="18"/>
      <c r="P33" s="18"/>
      <c r="Q33" s="20">
        <f t="shared" si="2"/>
        <v>100</v>
      </c>
    </row>
    <row r="34" spans="1:17" ht="24.75" customHeight="1">
      <c r="A34" s="16">
        <v>27</v>
      </c>
      <c r="B34" s="3" t="s">
        <v>27</v>
      </c>
      <c r="C34" s="5" t="s">
        <v>45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1:17" ht="15" customHeight="1">
      <c r="A35" s="12">
        <v>28</v>
      </c>
      <c r="B35" s="3" t="s">
        <v>28</v>
      </c>
      <c r="C35" s="5" t="s">
        <v>45</v>
      </c>
      <c r="D35" s="18">
        <v>38.6</v>
      </c>
      <c r="E35" s="18">
        <v>38.6</v>
      </c>
      <c r="F35" s="18">
        <v>38.6</v>
      </c>
      <c r="G35" s="18">
        <v>38.6</v>
      </c>
      <c r="H35" s="18">
        <v>38.6</v>
      </c>
      <c r="I35" s="18">
        <v>38.6</v>
      </c>
      <c r="J35" s="18">
        <v>38.6</v>
      </c>
      <c r="K35" s="18">
        <v>38.6</v>
      </c>
      <c r="L35" s="18">
        <v>38.6</v>
      </c>
      <c r="M35" s="18">
        <v>38.6</v>
      </c>
      <c r="N35" s="18"/>
      <c r="O35" s="18"/>
      <c r="P35" s="18"/>
      <c r="Q35" s="20">
        <f t="shared" si="2"/>
        <v>100</v>
      </c>
    </row>
    <row r="36" spans="1:19" ht="15.75">
      <c r="A36" s="15"/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26"/>
    </row>
    <row r="45" ht="15.75">
      <c r="S45" s="30"/>
    </row>
    <row r="46" ht="15.75">
      <c r="S46" s="26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ht="15.75">
      <c r="A241" s="31"/>
      <c r="B241" s="34"/>
      <c r="C241" s="34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</sheetData>
  <mergeCells count="10">
    <mergeCell ref="A4:Q4"/>
    <mergeCell ref="A23:Q23"/>
    <mergeCell ref="A28:Q28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240"/>
  <sheetViews>
    <sheetView zoomScale="95" zoomScaleNormal="95" workbookViewId="0" topLeftCell="A1">
      <selection activeCell="Q5" sqref="Q5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7109375" style="1" customWidth="1"/>
    <col min="11" max="11" width="7.57421875" style="1" customWidth="1"/>
    <col min="12" max="12" width="8.00390625" style="1" customWidth="1"/>
    <col min="13" max="13" width="6.8515625" style="1" customWidth="1"/>
    <col min="14" max="14" width="6.28125" style="1" customWidth="1"/>
    <col min="15" max="16" width="6.42187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72</v>
      </c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2">
        <v>46.3</v>
      </c>
      <c r="E5" s="32">
        <v>46.67</v>
      </c>
      <c r="F5" s="32">
        <v>46.64</v>
      </c>
      <c r="G5" s="32">
        <v>47</v>
      </c>
      <c r="H5" s="35">
        <v>46.64</v>
      </c>
      <c r="I5" s="32">
        <v>46.63</v>
      </c>
      <c r="J5" s="32">
        <f aca="true" t="shared" si="0" ref="J5:J22">GEOMEAN(E5:I5)</f>
        <v>46.71578290653311</v>
      </c>
      <c r="K5" s="18">
        <v>46.74</v>
      </c>
      <c r="L5" s="18">
        <v>47</v>
      </c>
      <c r="M5" s="18"/>
      <c r="N5" s="18"/>
      <c r="O5" s="32"/>
      <c r="P5" s="32"/>
      <c r="Q5" s="20">
        <f>L5/K5*100</f>
        <v>100.55626872058194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2">
        <v>42.4</v>
      </c>
      <c r="E6" s="32">
        <v>42.75</v>
      </c>
      <c r="F6" s="32">
        <v>42.75</v>
      </c>
      <c r="G6" s="32">
        <v>43.09</v>
      </c>
      <c r="H6" s="35">
        <v>42.46</v>
      </c>
      <c r="I6" s="32">
        <v>42.65</v>
      </c>
      <c r="J6" s="32">
        <f t="shared" si="0"/>
        <v>42.7395112550899</v>
      </c>
      <c r="K6" s="18">
        <v>42.8</v>
      </c>
      <c r="L6" s="18">
        <v>43.22</v>
      </c>
      <c r="M6" s="18"/>
      <c r="N6" s="18"/>
      <c r="O6" s="32"/>
      <c r="P6" s="32"/>
      <c r="Q6" s="20">
        <f aca="true" t="shared" si="1" ref="Q6:Q22">L6/K6*100</f>
        <v>100.98130841121495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2">
        <v>31.29</v>
      </c>
      <c r="E7" s="32">
        <v>31.27</v>
      </c>
      <c r="F7" s="32">
        <v>30.16</v>
      </c>
      <c r="G7" s="32">
        <v>32</v>
      </c>
      <c r="H7" s="36">
        <v>32</v>
      </c>
      <c r="I7" s="32">
        <v>32.2</v>
      </c>
      <c r="J7" s="32">
        <f t="shared" si="0"/>
        <v>31.516864847730165</v>
      </c>
      <c r="K7" s="18">
        <v>30.8</v>
      </c>
      <c r="L7" s="18">
        <v>32.49</v>
      </c>
      <c r="M7" s="18"/>
      <c r="N7" s="18"/>
      <c r="O7" s="32"/>
      <c r="P7" s="32"/>
      <c r="Q7" s="20">
        <f t="shared" si="1"/>
        <v>105.487012987013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2">
        <v>65.21</v>
      </c>
      <c r="E8" s="32">
        <v>65.43</v>
      </c>
      <c r="F8" s="32">
        <v>64.33</v>
      </c>
      <c r="G8" s="32">
        <v>69.81</v>
      </c>
      <c r="H8" s="36">
        <v>77.77</v>
      </c>
      <c r="I8" s="32">
        <v>83.18</v>
      </c>
      <c r="J8" s="32">
        <f t="shared" si="0"/>
        <v>71.74436977038997</v>
      </c>
      <c r="K8" s="18">
        <v>111.03</v>
      </c>
      <c r="L8" s="18">
        <v>109.44</v>
      </c>
      <c r="M8" s="18"/>
      <c r="N8" s="18"/>
      <c r="O8" s="32"/>
      <c r="P8" s="32"/>
      <c r="Q8" s="20">
        <f t="shared" si="1"/>
        <v>98.56795460686301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2">
        <v>34.6</v>
      </c>
      <c r="E9" s="32">
        <v>37.8</v>
      </c>
      <c r="F9" s="32">
        <v>37.73</v>
      </c>
      <c r="G9" s="32">
        <v>36.93</v>
      </c>
      <c r="H9" s="36">
        <v>32.86</v>
      </c>
      <c r="I9" s="32">
        <v>34.7</v>
      </c>
      <c r="J9" s="32">
        <f t="shared" si="0"/>
        <v>35.95100117968765</v>
      </c>
      <c r="K9" s="18">
        <v>34.36</v>
      </c>
      <c r="L9" s="18">
        <v>40.99</v>
      </c>
      <c r="M9" s="18"/>
      <c r="N9" s="18"/>
      <c r="O9" s="32"/>
      <c r="P9" s="32"/>
      <c r="Q9" s="20">
        <f t="shared" si="1"/>
        <v>119.29569266589057</v>
      </c>
    </row>
    <row r="10" spans="1:20" ht="26.25" customHeight="1">
      <c r="A10" s="10">
        <v>6</v>
      </c>
      <c r="B10" s="33" t="s">
        <v>6</v>
      </c>
      <c r="C10" s="5" t="s">
        <v>2</v>
      </c>
      <c r="D10" s="32">
        <v>90.24</v>
      </c>
      <c r="E10" s="32">
        <v>91.82</v>
      </c>
      <c r="F10" s="32">
        <v>86.39</v>
      </c>
      <c r="G10" s="32">
        <v>87.37</v>
      </c>
      <c r="H10" s="36">
        <v>93.68</v>
      </c>
      <c r="I10" s="32">
        <v>90.42</v>
      </c>
      <c r="J10" s="32">
        <f t="shared" si="0"/>
        <v>89.89486749066961</v>
      </c>
      <c r="K10" s="18">
        <v>98.49</v>
      </c>
      <c r="L10" s="18">
        <v>96.49</v>
      </c>
      <c r="M10" s="18"/>
      <c r="N10" s="18"/>
      <c r="O10" s="32"/>
      <c r="P10" s="32"/>
      <c r="Q10" s="20">
        <f t="shared" si="1"/>
        <v>97.96933698852676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2">
        <v>54.44</v>
      </c>
      <c r="E11" s="32">
        <v>60.1</v>
      </c>
      <c r="F11" s="32">
        <v>54.61</v>
      </c>
      <c r="G11" s="32">
        <v>59.43</v>
      </c>
      <c r="H11" s="36">
        <v>58.41</v>
      </c>
      <c r="I11" s="32">
        <v>65.75</v>
      </c>
      <c r="J11" s="32">
        <f t="shared" si="0"/>
        <v>59.55346956967133</v>
      </c>
      <c r="K11" s="18">
        <v>63.53</v>
      </c>
      <c r="L11" s="18">
        <v>67.04</v>
      </c>
      <c r="M11" s="18"/>
      <c r="N11" s="18"/>
      <c r="O11" s="32"/>
      <c r="P11" s="32"/>
      <c r="Q11" s="20">
        <f t="shared" si="1"/>
        <v>105.52494884306627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2">
        <v>143.95</v>
      </c>
      <c r="E12" s="32">
        <v>141.22</v>
      </c>
      <c r="F12" s="32">
        <v>134.78</v>
      </c>
      <c r="G12" s="32">
        <v>158.33</v>
      </c>
      <c r="H12" s="36">
        <v>158.93</v>
      </c>
      <c r="I12" s="32">
        <v>141.17</v>
      </c>
      <c r="J12" s="32">
        <f t="shared" si="0"/>
        <v>146.55702272526005</v>
      </c>
      <c r="K12" s="18">
        <v>145.7</v>
      </c>
      <c r="L12" s="18">
        <v>152</v>
      </c>
      <c r="M12" s="18"/>
      <c r="N12" s="18"/>
      <c r="O12" s="32"/>
      <c r="P12" s="32"/>
      <c r="Q12" s="20">
        <f t="shared" si="1"/>
        <v>104.32395332875772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2">
        <v>54.21</v>
      </c>
      <c r="E13" s="32">
        <v>51.8</v>
      </c>
      <c r="F13" s="32">
        <v>53.25</v>
      </c>
      <c r="G13" s="32">
        <v>55.72</v>
      </c>
      <c r="H13" s="18">
        <v>57.21</v>
      </c>
      <c r="I13" s="32">
        <v>52.11</v>
      </c>
      <c r="J13" s="32">
        <f t="shared" si="0"/>
        <v>53.97724322563251</v>
      </c>
      <c r="K13" s="18">
        <v>52.97</v>
      </c>
      <c r="L13" s="18">
        <v>56.66</v>
      </c>
      <c r="M13" s="18"/>
      <c r="N13" s="18"/>
      <c r="O13" s="32"/>
      <c r="P13" s="32"/>
      <c r="Q13" s="20">
        <f t="shared" si="1"/>
        <v>106.96620728714366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2">
        <v>253.9</v>
      </c>
      <c r="E14" s="32">
        <v>249.9</v>
      </c>
      <c r="F14" s="32">
        <v>229.98</v>
      </c>
      <c r="G14" s="32">
        <v>200</v>
      </c>
      <c r="H14" s="18">
        <v>263.19</v>
      </c>
      <c r="I14" s="32">
        <v>188.77</v>
      </c>
      <c r="J14" s="32">
        <f t="shared" si="0"/>
        <v>224.56275942507176</v>
      </c>
      <c r="K14" s="18">
        <v>220</v>
      </c>
      <c r="L14" s="18">
        <v>223</v>
      </c>
      <c r="M14" s="18"/>
      <c r="N14" s="18"/>
      <c r="O14" s="32"/>
      <c r="P14" s="32"/>
      <c r="Q14" s="20">
        <f t="shared" si="1"/>
        <v>101.36363636363637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2">
        <v>93.73</v>
      </c>
      <c r="E15" s="32">
        <v>95.33</v>
      </c>
      <c r="F15" s="32">
        <v>89.77</v>
      </c>
      <c r="G15" s="32">
        <v>85.18</v>
      </c>
      <c r="H15" s="18">
        <v>90.6</v>
      </c>
      <c r="I15" s="32">
        <v>82.24</v>
      </c>
      <c r="J15" s="32">
        <f t="shared" si="0"/>
        <v>88.50788250538083</v>
      </c>
      <c r="K15" s="18">
        <v>88.56</v>
      </c>
      <c r="L15" s="18">
        <v>88.19</v>
      </c>
      <c r="M15" s="18"/>
      <c r="N15" s="18"/>
      <c r="O15" s="32"/>
      <c r="P15" s="32"/>
      <c r="Q15" s="20">
        <f t="shared" si="1"/>
        <v>99.58220415537488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2">
        <v>127</v>
      </c>
      <c r="E16" s="32">
        <v>157.8</v>
      </c>
      <c r="F16" s="32">
        <v>145.28</v>
      </c>
      <c r="G16" s="32">
        <v>145.32</v>
      </c>
      <c r="H16" s="18">
        <v>153.85</v>
      </c>
      <c r="I16" s="32">
        <v>141.5</v>
      </c>
      <c r="J16" s="32">
        <f t="shared" si="0"/>
        <v>148.62724646644475</v>
      </c>
      <c r="K16" s="18">
        <v>151.05</v>
      </c>
      <c r="L16" s="18">
        <v>147.8</v>
      </c>
      <c r="M16" s="18"/>
      <c r="N16" s="18"/>
      <c r="O16" s="32"/>
      <c r="P16" s="32"/>
      <c r="Q16" s="20">
        <f t="shared" si="1"/>
        <v>97.848394571334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2">
        <v>273.64</v>
      </c>
      <c r="E17" s="32">
        <v>283.43</v>
      </c>
      <c r="F17" s="32">
        <v>274.43</v>
      </c>
      <c r="G17" s="32">
        <v>307.72</v>
      </c>
      <c r="H17" s="18">
        <v>347.22</v>
      </c>
      <c r="I17" s="32">
        <v>325.6</v>
      </c>
      <c r="J17" s="32">
        <f t="shared" si="0"/>
        <v>306.52397653691503</v>
      </c>
      <c r="K17" s="18">
        <v>337.01</v>
      </c>
      <c r="L17" s="18">
        <v>326.04</v>
      </c>
      <c r="M17" s="18"/>
      <c r="N17" s="18"/>
      <c r="O17" s="32"/>
      <c r="P17" s="32"/>
      <c r="Q17" s="20">
        <f t="shared" si="1"/>
        <v>96.74490371205603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2">
        <v>58.11</v>
      </c>
      <c r="E18" s="32">
        <v>66.02</v>
      </c>
      <c r="F18" s="32">
        <v>62</v>
      </c>
      <c r="G18" s="32">
        <v>63.9</v>
      </c>
      <c r="H18" s="18">
        <v>62.05</v>
      </c>
      <c r="I18" s="32">
        <v>62.57</v>
      </c>
      <c r="J18" s="32">
        <f t="shared" si="0"/>
        <v>63.29001545008387</v>
      </c>
      <c r="K18" s="18">
        <v>66.57</v>
      </c>
      <c r="L18" s="18">
        <v>67.35</v>
      </c>
      <c r="M18" s="18"/>
      <c r="N18" s="18"/>
      <c r="O18" s="32"/>
      <c r="P18" s="32"/>
      <c r="Q18" s="20">
        <f t="shared" si="1"/>
        <v>101.17169896349706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2">
        <v>332.15</v>
      </c>
      <c r="E19" s="32">
        <v>327.79</v>
      </c>
      <c r="F19" s="32">
        <v>334.48</v>
      </c>
      <c r="G19" s="32">
        <v>344.61</v>
      </c>
      <c r="H19" s="18">
        <v>332.54</v>
      </c>
      <c r="I19" s="32">
        <v>342.08</v>
      </c>
      <c r="J19" s="32">
        <f t="shared" si="0"/>
        <v>336.2428524891026</v>
      </c>
      <c r="K19" s="18">
        <v>331</v>
      </c>
      <c r="L19" s="18">
        <v>353.76</v>
      </c>
      <c r="M19" s="18"/>
      <c r="N19" s="18"/>
      <c r="O19" s="32"/>
      <c r="P19" s="32"/>
      <c r="Q19" s="20">
        <f t="shared" si="1"/>
        <v>106.87613293051359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2">
        <v>61.62</v>
      </c>
      <c r="E20" s="32">
        <v>60.61</v>
      </c>
      <c r="F20" s="32">
        <v>58.45</v>
      </c>
      <c r="G20" s="32">
        <v>55.62</v>
      </c>
      <c r="H20" s="18">
        <v>57.07</v>
      </c>
      <c r="I20" s="32">
        <v>48.09</v>
      </c>
      <c r="J20" s="32">
        <f t="shared" si="0"/>
        <v>55.79618258015836</v>
      </c>
      <c r="K20" s="18">
        <v>45.85</v>
      </c>
      <c r="L20" s="18">
        <v>44.69</v>
      </c>
      <c r="M20" s="18"/>
      <c r="N20" s="18"/>
      <c r="O20" s="32"/>
      <c r="P20" s="32"/>
      <c r="Q20" s="20">
        <f t="shared" si="1"/>
        <v>97.4700109051254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2">
        <v>17.99</v>
      </c>
      <c r="E21" s="32">
        <v>17.99</v>
      </c>
      <c r="F21" s="32">
        <v>17.89</v>
      </c>
      <c r="G21" s="32">
        <v>17.89</v>
      </c>
      <c r="H21" s="19">
        <v>17.89</v>
      </c>
      <c r="I21" s="32">
        <v>17.89</v>
      </c>
      <c r="J21" s="32">
        <f t="shared" si="0"/>
        <v>17.909955431671843</v>
      </c>
      <c r="K21" s="19">
        <v>33.29</v>
      </c>
      <c r="L21" s="19">
        <v>25.79</v>
      </c>
      <c r="M21" s="19"/>
      <c r="N21" s="19"/>
      <c r="O21" s="32"/>
      <c r="P21" s="32"/>
      <c r="Q21" s="20">
        <f t="shared" si="1"/>
        <v>77.47071192550315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2">
        <v>22.45</v>
      </c>
      <c r="E22" s="32">
        <v>23.37</v>
      </c>
      <c r="F22" s="32">
        <v>25.21</v>
      </c>
      <c r="G22" s="32">
        <v>27.32</v>
      </c>
      <c r="H22" s="18">
        <v>37.4</v>
      </c>
      <c r="I22" s="32">
        <v>24.6</v>
      </c>
      <c r="J22" s="32">
        <f t="shared" si="0"/>
        <v>27.17088550983864</v>
      </c>
      <c r="K22" s="18">
        <v>27.07</v>
      </c>
      <c r="L22" s="19">
        <v>22.03</v>
      </c>
      <c r="M22" s="18"/>
      <c r="N22" s="18"/>
      <c r="O22" s="32"/>
      <c r="P22" s="32"/>
      <c r="Q22" s="20">
        <f t="shared" si="1"/>
        <v>81.38160325083118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36.03</v>
      </c>
      <c r="E24" s="19">
        <v>35.78</v>
      </c>
      <c r="F24" s="19">
        <v>35.78</v>
      </c>
      <c r="G24" s="19">
        <v>35.78</v>
      </c>
      <c r="H24" s="19">
        <v>36.68</v>
      </c>
      <c r="I24" s="19">
        <v>36.68</v>
      </c>
      <c r="J24" s="37">
        <v>37.13</v>
      </c>
      <c r="K24" s="32">
        <v>37.43</v>
      </c>
      <c r="L24" s="32">
        <v>37.43</v>
      </c>
      <c r="M24" s="19"/>
      <c r="N24" s="19"/>
      <c r="O24" s="32"/>
      <c r="P24" s="19"/>
      <c r="Q24" s="20">
        <f>L24/K24*100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32.85</v>
      </c>
      <c r="E25" s="19">
        <v>32.65</v>
      </c>
      <c r="F25" s="19">
        <v>32.65</v>
      </c>
      <c r="G25" s="19">
        <v>33</v>
      </c>
      <c r="H25" s="19">
        <v>34.15</v>
      </c>
      <c r="I25" s="19">
        <v>34.15</v>
      </c>
      <c r="J25" s="19">
        <v>34.6</v>
      </c>
      <c r="K25" s="19">
        <v>35.25</v>
      </c>
      <c r="L25" s="19">
        <v>35.25</v>
      </c>
      <c r="M25" s="19"/>
      <c r="N25" s="19"/>
      <c r="O25" s="32"/>
      <c r="P25" s="19"/>
      <c r="Q25" s="20">
        <f>L25/K25*100</f>
        <v>100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37.35</v>
      </c>
      <c r="E26" s="19">
        <v>36.75</v>
      </c>
      <c r="F26" s="19">
        <v>36.75</v>
      </c>
      <c r="G26" s="19">
        <v>36.6</v>
      </c>
      <c r="H26" s="19">
        <v>35.95</v>
      </c>
      <c r="I26" s="19">
        <v>35.95</v>
      </c>
      <c r="J26" s="19">
        <v>35.85</v>
      </c>
      <c r="K26" s="19">
        <v>35.85</v>
      </c>
      <c r="L26" s="19">
        <v>35.85</v>
      </c>
      <c r="M26" s="19"/>
      <c r="N26" s="19"/>
      <c r="O26" s="32"/>
      <c r="P26" s="19"/>
      <c r="Q26" s="20">
        <f>L26/K26*100</f>
        <v>100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2.05</v>
      </c>
      <c r="E28" s="18">
        <v>2.05</v>
      </c>
      <c r="F28" s="18">
        <v>2.05</v>
      </c>
      <c r="G28" s="18">
        <v>2.05</v>
      </c>
      <c r="H28" s="18">
        <v>2.05</v>
      </c>
      <c r="I28" s="18">
        <v>2.05</v>
      </c>
      <c r="J28" s="18">
        <v>2.05</v>
      </c>
      <c r="K28" s="18">
        <v>2.17</v>
      </c>
      <c r="L28" s="18">
        <v>2.17</v>
      </c>
      <c r="M28" s="18"/>
      <c r="N28" s="18"/>
      <c r="O28" s="18"/>
      <c r="P28" s="18"/>
      <c r="Q28" s="20">
        <f>L28/K28*100</f>
        <v>100</v>
      </c>
    </row>
    <row r="29" spans="1:17" ht="25.5" customHeight="1">
      <c r="A29" s="12">
        <v>23</v>
      </c>
      <c r="B29" s="3" t="s">
        <v>23</v>
      </c>
      <c r="C29" s="5" t="s">
        <v>10</v>
      </c>
      <c r="D29" s="18">
        <v>70.91</v>
      </c>
      <c r="E29" s="18">
        <v>70.91</v>
      </c>
      <c r="F29" s="18">
        <v>70.91</v>
      </c>
      <c r="G29" s="18">
        <v>70.91</v>
      </c>
      <c r="H29" s="18">
        <v>70.91</v>
      </c>
      <c r="I29" s="18">
        <v>70.91</v>
      </c>
      <c r="J29" s="18">
        <v>70.91</v>
      </c>
      <c r="K29" s="38">
        <v>73.75</v>
      </c>
      <c r="L29" s="38">
        <v>73.75</v>
      </c>
      <c r="M29" s="18"/>
      <c r="N29" s="18" t="s">
        <v>73</v>
      </c>
      <c r="O29" s="18"/>
      <c r="P29" s="18"/>
      <c r="Q29" s="20">
        <f aca="true" t="shared" si="2" ref="Q29:Q34">L29/K29*100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4.58</v>
      </c>
      <c r="E30" s="18">
        <v>4.58</v>
      </c>
      <c r="F30" s="18">
        <v>4.58</v>
      </c>
      <c r="G30" s="18">
        <v>4.58</v>
      </c>
      <c r="H30" s="18">
        <v>4.58</v>
      </c>
      <c r="I30" s="18">
        <v>4.58</v>
      </c>
      <c r="J30" s="18">
        <v>4.58</v>
      </c>
      <c r="K30" s="18">
        <v>5.1</v>
      </c>
      <c r="L30" s="18">
        <v>5.1</v>
      </c>
      <c r="M30" s="18"/>
      <c r="N30" s="18"/>
      <c r="O30" s="18"/>
      <c r="P30" s="18"/>
      <c r="Q30" s="20">
        <f t="shared" si="2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>
        <v>2007.34</v>
      </c>
      <c r="H31" s="18">
        <v>2007.34</v>
      </c>
      <c r="I31" s="18">
        <v>2007.34</v>
      </c>
      <c r="J31" s="18">
        <v>2007.34</v>
      </c>
      <c r="K31" s="18">
        <v>2007.34</v>
      </c>
      <c r="L31" s="18">
        <v>2007.34</v>
      </c>
      <c r="M31" s="18"/>
      <c r="N31" s="18"/>
      <c r="O31" s="18"/>
      <c r="P31" s="18"/>
      <c r="Q31" s="20">
        <f t="shared" si="2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41.79</v>
      </c>
      <c r="E32" s="18">
        <v>41.79</v>
      </c>
      <c r="F32" s="18">
        <v>41.79</v>
      </c>
      <c r="G32" s="18">
        <v>41.79</v>
      </c>
      <c r="H32" s="18">
        <v>41.79</v>
      </c>
      <c r="I32" s="18">
        <v>41.79</v>
      </c>
      <c r="J32" s="18">
        <v>41.79</v>
      </c>
      <c r="K32" s="18">
        <v>43.47</v>
      </c>
      <c r="L32" s="18">
        <v>43.47</v>
      </c>
      <c r="M32" s="18"/>
      <c r="N32" s="18"/>
      <c r="O32" s="18"/>
      <c r="P32" s="18"/>
      <c r="Q32" s="20">
        <f t="shared" si="2"/>
        <v>100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38.6</v>
      </c>
      <c r="L34" s="18">
        <v>38.6</v>
      </c>
      <c r="M34" s="18"/>
      <c r="N34" s="18"/>
      <c r="O34" s="18"/>
      <c r="P34" s="18"/>
      <c r="Q34" s="20">
        <f t="shared" si="2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">
      <selection activeCell="G7" sqref="G7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6" width="8.140625" style="1" customWidth="1"/>
    <col min="7" max="7" width="8.421875" style="1" customWidth="1"/>
    <col min="8" max="8" width="7.140625" style="1" customWidth="1"/>
    <col min="9" max="9" width="8.140625" style="1" customWidth="1"/>
    <col min="10" max="10" width="8.7109375" style="1" customWidth="1"/>
    <col min="11" max="11" width="7.57421875" style="1" customWidth="1"/>
    <col min="12" max="12" width="6.140625" style="1" customWidth="1"/>
    <col min="13" max="13" width="6.8515625" style="1" customWidth="1"/>
    <col min="14" max="14" width="6.28125" style="1" customWidth="1"/>
    <col min="15" max="16" width="6.421875" style="1" customWidth="1"/>
    <col min="17" max="17" width="7.281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72</v>
      </c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2">
        <v>46.3</v>
      </c>
      <c r="E5" s="32">
        <v>46.67</v>
      </c>
      <c r="F5" s="32">
        <v>46.64</v>
      </c>
      <c r="G5" s="32">
        <v>47</v>
      </c>
      <c r="H5" s="35">
        <v>46.64</v>
      </c>
      <c r="I5" s="32">
        <v>46.63</v>
      </c>
      <c r="J5" s="32">
        <f aca="true" t="shared" si="0" ref="J5:J22">GEOMEAN(E5:I5)</f>
        <v>46.71578290653311</v>
      </c>
      <c r="K5" s="18">
        <v>46.74</v>
      </c>
      <c r="L5" s="18"/>
      <c r="M5" s="18"/>
      <c r="N5" s="18"/>
      <c r="O5" s="32"/>
      <c r="P5" s="32"/>
      <c r="Q5" s="20">
        <f>K5/J5*100</f>
        <v>100.05183921141887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2">
        <v>42.4</v>
      </c>
      <c r="E6" s="32">
        <v>42.75</v>
      </c>
      <c r="F6" s="32">
        <v>42.75</v>
      </c>
      <c r="G6" s="32">
        <v>43.09</v>
      </c>
      <c r="H6" s="35">
        <v>42.46</v>
      </c>
      <c r="I6" s="32">
        <v>42.65</v>
      </c>
      <c r="J6" s="32">
        <f t="shared" si="0"/>
        <v>42.7395112550899</v>
      </c>
      <c r="K6" s="18">
        <v>42.8</v>
      </c>
      <c r="L6" s="18"/>
      <c r="M6" s="18"/>
      <c r="N6" s="18"/>
      <c r="O6" s="32"/>
      <c r="P6" s="32"/>
      <c r="Q6" s="20">
        <f aca="true" t="shared" si="1" ref="Q6:Q22">K6/J6*100</f>
        <v>100.14152886435474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2">
        <v>31.29</v>
      </c>
      <c r="E7" s="32">
        <v>31.27</v>
      </c>
      <c r="F7" s="32">
        <v>30.16</v>
      </c>
      <c r="G7" s="32">
        <v>32</v>
      </c>
      <c r="H7" s="36">
        <v>32</v>
      </c>
      <c r="I7" s="32">
        <v>32.2</v>
      </c>
      <c r="J7" s="32">
        <f t="shared" si="0"/>
        <v>31.516864847730165</v>
      </c>
      <c r="K7" s="18">
        <v>30.8</v>
      </c>
      <c r="L7" s="18"/>
      <c r="M7" s="18"/>
      <c r="N7" s="18"/>
      <c r="O7" s="32"/>
      <c r="P7" s="32"/>
      <c r="Q7" s="20">
        <f t="shared" si="1"/>
        <v>97.7254563510882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2">
        <v>65.21</v>
      </c>
      <c r="E8" s="32">
        <v>65.43</v>
      </c>
      <c r="F8" s="32">
        <v>64.33</v>
      </c>
      <c r="G8" s="32">
        <v>69.81</v>
      </c>
      <c r="H8" s="36">
        <v>77.77</v>
      </c>
      <c r="I8" s="32">
        <v>83.18</v>
      </c>
      <c r="J8" s="32">
        <f t="shared" si="0"/>
        <v>71.74436977038997</v>
      </c>
      <c r="K8" s="18">
        <v>111.03</v>
      </c>
      <c r="L8" s="18"/>
      <c r="M8" s="18"/>
      <c r="N8" s="18"/>
      <c r="O8" s="32"/>
      <c r="P8" s="32"/>
      <c r="Q8" s="20">
        <f t="shared" si="1"/>
        <v>154.7577884582991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2">
        <v>34.6</v>
      </c>
      <c r="E9" s="32">
        <v>37.8</v>
      </c>
      <c r="F9" s="32">
        <v>37.73</v>
      </c>
      <c r="G9" s="32">
        <v>36.93</v>
      </c>
      <c r="H9" s="36">
        <v>32.86</v>
      </c>
      <c r="I9" s="32">
        <v>34.7</v>
      </c>
      <c r="J9" s="32">
        <f t="shared" si="0"/>
        <v>35.95100117968765</v>
      </c>
      <c r="K9" s="18">
        <v>34.36</v>
      </c>
      <c r="L9" s="18"/>
      <c r="M9" s="18"/>
      <c r="N9" s="18"/>
      <c r="O9" s="32"/>
      <c r="P9" s="32"/>
      <c r="Q9" s="20">
        <f t="shared" si="1"/>
        <v>95.57452886573137</v>
      </c>
    </row>
    <row r="10" spans="1:20" ht="26.25" customHeight="1">
      <c r="A10" s="10">
        <v>6</v>
      </c>
      <c r="B10" s="33" t="s">
        <v>6</v>
      </c>
      <c r="C10" s="5" t="s">
        <v>2</v>
      </c>
      <c r="D10" s="32">
        <v>90.24</v>
      </c>
      <c r="E10" s="32">
        <v>91.82</v>
      </c>
      <c r="F10" s="32">
        <v>86.39</v>
      </c>
      <c r="G10" s="32">
        <v>87.37</v>
      </c>
      <c r="H10" s="36">
        <v>93.68</v>
      </c>
      <c r="I10" s="32">
        <v>90.42</v>
      </c>
      <c r="J10" s="32">
        <f t="shared" si="0"/>
        <v>89.89486749066961</v>
      </c>
      <c r="K10" s="18">
        <v>98.49</v>
      </c>
      <c r="L10" s="18"/>
      <c r="M10" s="18"/>
      <c r="N10" s="18"/>
      <c r="O10" s="32"/>
      <c r="P10" s="32"/>
      <c r="Q10" s="20">
        <f t="shared" si="1"/>
        <v>109.56131617883801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2">
        <v>54.44</v>
      </c>
      <c r="E11" s="32">
        <v>60.1</v>
      </c>
      <c r="F11" s="32">
        <v>54.61</v>
      </c>
      <c r="G11" s="32">
        <v>59.43</v>
      </c>
      <c r="H11" s="36">
        <v>58.41</v>
      </c>
      <c r="I11" s="32">
        <v>65.75</v>
      </c>
      <c r="J11" s="32">
        <f t="shared" si="0"/>
        <v>59.55346956967133</v>
      </c>
      <c r="K11" s="18">
        <v>63.53</v>
      </c>
      <c r="L11" s="18"/>
      <c r="M11" s="18"/>
      <c r="N11" s="18"/>
      <c r="O11" s="32"/>
      <c r="P11" s="32"/>
      <c r="Q11" s="20">
        <f t="shared" si="1"/>
        <v>106.67724392728546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2">
        <v>143.95</v>
      </c>
      <c r="E12" s="32">
        <v>141.22</v>
      </c>
      <c r="F12" s="32">
        <v>134.78</v>
      </c>
      <c r="G12" s="32">
        <v>158.33</v>
      </c>
      <c r="H12" s="36">
        <v>158.93</v>
      </c>
      <c r="I12" s="32">
        <v>141.17</v>
      </c>
      <c r="J12" s="32">
        <f t="shared" si="0"/>
        <v>146.55702272526005</v>
      </c>
      <c r="K12" s="18">
        <v>145.7</v>
      </c>
      <c r="L12" s="18"/>
      <c r="M12" s="18"/>
      <c r="N12" s="18"/>
      <c r="O12" s="32"/>
      <c r="P12" s="32"/>
      <c r="Q12" s="20">
        <f t="shared" si="1"/>
        <v>99.41522916519213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2">
        <v>54.21</v>
      </c>
      <c r="E13" s="32">
        <v>51.8</v>
      </c>
      <c r="F13" s="32">
        <v>53.25</v>
      </c>
      <c r="G13" s="32">
        <v>55.72</v>
      </c>
      <c r="H13" s="18">
        <v>57.21</v>
      </c>
      <c r="I13" s="32">
        <v>52.11</v>
      </c>
      <c r="J13" s="32">
        <f t="shared" si="0"/>
        <v>53.97724322563251</v>
      </c>
      <c r="K13" s="18">
        <v>52.97</v>
      </c>
      <c r="L13" s="18"/>
      <c r="M13" s="18"/>
      <c r="N13" s="18"/>
      <c r="O13" s="32"/>
      <c r="P13" s="32"/>
      <c r="Q13" s="20">
        <f t="shared" si="1"/>
        <v>98.13394837260937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2">
        <v>253.9</v>
      </c>
      <c r="E14" s="32">
        <v>249.9</v>
      </c>
      <c r="F14" s="32">
        <v>229.98</v>
      </c>
      <c r="G14" s="32">
        <v>200</v>
      </c>
      <c r="H14" s="18">
        <v>263.19</v>
      </c>
      <c r="I14" s="32">
        <v>188.77</v>
      </c>
      <c r="J14" s="32">
        <f t="shared" si="0"/>
        <v>224.56275942507176</v>
      </c>
      <c r="K14" s="18">
        <v>220</v>
      </c>
      <c r="L14" s="18"/>
      <c r="M14" s="18"/>
      <c r="N14" s="18"/>
      <c r="O14" s="32"/>
      <c r="P14" s="32"/>
      <c r="Q14" s="20">
        <f t="shared" si="1"/>
        <v>97.96815846191355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2">
        <v>93.73</v>
      </c>
      <c r="E15" s="32">
        <v>95.33</v>
      </c>
      <c r="F15" s="32">
        <v>89.77</v>
      </c>
      <c r="G15" s="32">
        <v>85.18</v>
      </c>
      <c r="H15" s="18">
        <v>90.6</v>
      </c>
      <c r="I15" s="32">
        <v>82.24</v>
      </c>
      <c r="J15" s="32">
        <f t="shared" si="0"/>
        <v>88.50788250538083</v>
      </c>
      <c r="K15" s="18">
        <v>88.56</v>
      </c>
      <c r="L15" s="18"/>
      <c r="M15" s="18"/>
      <c r="N15" s="18"/>
      <c r="O15" s="32"/>
      <c r="P15" s="32"/>
      <c r="Q15" s="20">
        <f t="shared" si="1"/>
        <v>100.0588845797051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2">
        <v>127</v>
      </c>
      <c r="E16" s="32">
        <v>157.8</v>
      </c>
      <c r="F16" s="32">
        <v>145.28</v>
      </c>
      <c r="G16" s="32">
        <v>145.32</v>
      </c>
      <c r="H16" s="18">
        <v>153.85</v>
      </c>
      <c r="I16" s="32">
        <v>141.5</v>
      </c>
      <c r="J16" s="32">
        <f t="shared" si="0"/>
        <v>148.62724646644475</v>
      </c>
      <c r="K16" s="18">
        <v>151.05</v>
      </c>
      <c r="L16" s="18"/>
      <c r="M16" s="18"/>
      <c r="N16" s="18"/>
      <c r="O16" s="32"/>
      <c r="P16" s="32"/>
      <c r="Q16" s="20">
        <f t="shared" si="1"/>
        <v>101.63008707431193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2">
        <v>273.64</v>
      </c>
      <c r="E17" s="32">
        <v>283.43</v>
      </c>
      <c r="F17" s="32">
        <v>274.43</v>
      </c>
      <c r="G17" s="32">
        <v>307.72</v>
      </c>
      <c r="H17" s="18">
        <v>347.22</v>
      </c>
      <c r="I17" s="32">
        <v>325.6</v>
      </c>
      <c r="J17" s="32">
        <f t="shared" si="0"/>
        <v>306.52397653691503</v>
      </c>
      <c r="K17" s="18">
        <v>337.01</v>
      </c>
      <c r="L17" s="18"/>
      <c r="M17" s="18"/>
      <c r="N17" s="18"/>
      <c r="O17" s="32"/>
      <c r="P17" s="32"/>
      <c r="Q17" s="20">
        <f t="shared" si="1"/>
        <v>109.94572229145459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2">
        <v>58.11</v>
      </c>
      <c r="E18" s="32">
        <v>66.02</v>
      </c>
      <c r="F18" s="32">
        <v>62</v>
      </c>
      <c r="G18" s="32">
        <v>63.9</v>
      </c>
      <c r="H18" s="18">
        <v>62.05</v>
      </c>
      <c r="I18" s="32">
        <v>62.57</v>
      </c>
      <c r="J18" s="32">
        <f t="shared" si="0"/>
        <v>63.29001545008387</v>
      </c>
      <c r="K18" s="18">
        <v>66.57</v>
      </c>
      <c r="L18" s="18"/>
      <c r="M18" s="18"/>
      <c r="N18" s="18"/>
      <c r="O18" s="32"/>
      <c r="P18" s="32"/>
      <c r="Q18" s="20">
        <f t="shared" si="1"/>
        <v>105.18246760818539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2">
        <v>332.15</v>
      </c>
      <c r="E19" s="32">
        <v>327.79</v>
      </c>
      <c r="F19" s="32">
        <v>334.48</v>
      </c>
      <c r="G19" s="32">
        <v>344.61</v>
      </c>
      <c r="H19" s="18">
        <v>332.54</v>
      </c>
      <c r="I19" s="32">
        <v>342.08</v>
      </c>
      <c r="J19" s="32">
        <f t="shared" si="0"/>
        <v>336.2428524891026</v>
      </c>
      <c r="K19" s="18">
        <v>331</v>
      </c>
      <c r="L19" s="18"/>
      <c r="M19" s="18"/>
      <c r="N19" s="18"/>
      <c r="O19" s="32"/>
      <c r="P19" s="32"/>
      <c r="Q19" s="20">
        <f t="shared" si="1"/>
        <v>98.44075421966852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2">
        <v>61.62</v>
      </c>
      <c r="E20" s="32">
        <v>60.61</v>
      </c>
      <c r="F20" s="32">
        <v>58.45</v>
      </c>
      <c r="G20" s="32">
        <v>55.62</v>
      </c>
      <c r="H20" s="18">
        <v>57.07</v>
      </c>
      <c r="I20" s="32">
        <v>48.09</v>
      </c>
      <c r="J20" s="32">
        <f t="shared" si="0"/>
        <v>55.79618258015836</v>
      </c>
      <c r="K20" s="18">
        <v>45.85</v>
      </c>
      <c r="L20" s="18"/>
      <c r="M20" s="18"/>
      <c r="N20" s="18"/>
      <c r="O20" s="32"/>
      <c r="P20" s="32"/>
      <c r="Q20" s="20">
        <f t="shared" si="1"/>
        <v>82.17408051909395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2">
        <v>17.99</v>
      </c>
      <c r="E21" s="32">
        <v>17.99</v>
      </c>
      <c r="F21" s="32">
        <v>17.89</v>
      </c>
      <c r="G21" s="32">
        <v>17.89</v>
      </c>
      <c r="H21" s="19">
        <v>17.89</v>
      </c>
      <c r="I21" s="32">
        <v>17.89</v>
      </c>
      <c r="J21" s="32">
        <f t="shared" si="0"/>
        <v>17.909955431671843</v>
      </c>
      <c r="K21" s="19">
        <v>33.29</v>
      </c>
      <c r="L21" s="19"/>
      <c r="M21" s="19"/>
      <c r="N21" s="19"/>
      <c r="O21" s="32"/>
      <c r="P21" s="32"/>
      <c r="Q21" s="20">
        <f t="shared" si="1"/>
        <v>185.87427605280462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2">
        <v>22.45</v>
      </c>
      <c r="E22" s="32">
        <v>23.37</v>
      </c>
      <c r="F22" s="32">
        <v>25.21</v>
      </c>
      <c r="G22" s="32">
        <v>27.32</v>
      </c>
      <c r="H22" s="18">
        <v>37.4</v>
      </c>
      <c r="I22" s="32">
        <v>24.6</v>
      </c>
      <c r="J22" s="32">
        <f t="shared" si="0"/>
        <v>27.17088550983864</v>
      </c>
      <c r="K22" s="18">
        <v>27.07</v>
      </c>
      <c r="L22" s="19"/>
      <c r="M22" s="18"/>
      <c r="N22" s="18"/>
      <c r="O22" s="32"/>
      <c r="P22" s="32"/>
      <c r="Q22" s="20">
        <f t="shared" si="1"/>
        <v>99.62869995605365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36.03</v>
      </c>
      <c r="E24" s="19">
        <v>35.78</v>
      </c>
      <c r="F24" s="19">
        <v>35.78</v>
      </c>
      <c r="G24" s="19">
        <v>35.78</v>
      </c>
      <c r="H24" s="19">
        <v>36.68</v>
      </c>
      <c r="I24" s="19">
        <v>36.68</v>
      </c>
      <c r="J24" s="37">
        <v>37.13</v>
      </c>
      <c r="K24" s="32">
        <v>37.43</v>
      </c>
      <c r="L24" s="32"/>
      <c r="M24" s="19"/>
      <c r="N24" s="19"/>
      <c r="O24" s="32"/>
      <c r="P24" s="19"/>
      <c r="Q24" s="20">
        <f>K24/J24*100</f>
        <v>100.80797199030434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32.85</v>
      </c>
      <c r="E25" s="19">
        <v>32.65</v>
      </c>
      <c r="F25" s="19">
        <v>32.65</v>
      </c>
      <c r="G25" s="19">
        <v>33</v>
      </c>
      <c r="H25" s="19">
        <v>34.15</v>
      </c>
      <c r="I25" s="19">
        <v>34.15</v>
      </c>
      <c r="J25" s="19">
        <v>34.6</v>
      </c>
      <c r="K25" s="19">
        <v>35.25</v>
      </c>
      <c r="L25" s="19"/>
      <c r="M25" s="19"/>
      <c r="N25" s="19"/>
      <c r="O25" s="32"/>
      <c r="P25" s="19"/>
      <c r="Q25" s="20">
        <f>K25/J25*100</f>
        <v>101.878612716763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37.35</v>
      </c>
      <c r="E26" s="19">
        <v>36.75</v>
      </c>
      <c r="F26" s="19">
        <v>36.75</v>
      </c>
      <c r="G26" s="19">
        <v>36.6</v>
      </c>
      <c r="H26" s="19">
        <v>35.95</v>
      </c>
      <c r="I26" s="19">
        <v>35.95</v>
      </c>
      <c r="J26" s="19">
        <v>35.85</v>
      </c>
      <c r="K26" s="19">
        <v>35.85</v>
      </c>
      <c r="L26" s="19"/>
      <c r="M26" s="19"/>
      <c r="N26" s="19"/>
      <c r="O26" s="32"/>
      <c r="P26" s="19"/>
      <c r="Q26" s="20">
        <f>K26/J26*100</f>
        <v>100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2.05</v>
      </c>
      <c r="E28" s="18">
        <v>2.05</v>
      </c>
      <c r="F28" s="18">
        <v>2.05</v>
      </c>
      <c r="G28" s="18">
        <v>2.05</v>
      </c>
      <c r="H28" s="18">
        <v>2.05</v>
      </c>
      <c r="I28" s="18">
        <v>2.05</v>
      </c>
      <c r="J28" s="18">
        <v>2.05</v>
      </c>
      <c r="K28" s="18">
        <v>2.21</v>
      </c>
      <c r="L28" s="18"/>
      <c r="M28" s="18"/>
      <c r="N28" s="18"/>
      <c r="O28" s="18"/>
      <c r="P28" s="18"/>
      <c r="Q28" s="20">
        <f>K28/J28*100</f>
        <v>107.8048780487805</v>
      </c>
    </row>
    <row r="29" spans="1:17" ht="25.5" customHeight="1">
      <c r="A29" s="12">
        <v>23</v>
      </c>
      <c r="B29" s="3" t="s">
        <v>23</v>
      </c>
      <c r="C29" s="5" t="s">
        <v>10</v>
      </c>
      <c r="D29" s="18">
        <v>70.91</v>
      </c>
      <c r="E29" s="18">
        <v>70.91</v>
      </c>
      <c r="F29" s="18">
        <v>70.91</v>
      </c>
      <c r="G29" s="18">
        <v>70.91</v>
      </c>
      <c r="H29" s="18">
        <v>70.91</v>
      </c>
      <c r="I29" s="18">
        <v>70.91</v>
      </c>
      <c r="J29" s="18">
        <v>70.91</v>
      </c>
      <c r="K29" s="2">
        <v>73.75</v>
      </c>
      <c r="L29" s="18"/>
      <c r="M29" s="18"/>
      <c r="N29" s="18" t="s">
        <v>73</v>
      </c>
      <c r="O29" s="18"/>
      <c r="P29" s="18"/>
      <c r="Q29" s="20">
        <f aca="true" t="shared" si="2" ref="Q29:Q34">K29/J29*100</f>
        <v>104.00507685798901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4.58</v>
      </c>
      <c r="E30" s="18">
        <v>4.58</v>
      </c>
      <c r="F30" s="18">
        <v>4.58</v>
      </c>
      <c r="G30" s="18">
        <v>4.58</v>
      </c>
      <c r="H30" s="18">
        <v>4.58</v>
      </c>
      <c r="I30" s="18">
        <v>4.58</v>
      </c>
      <c r="J30" s="18">
        <v>4.58</v>
      </c>
      <c r="K30" s="18">
        <v>5.1</v>
      </c>
      <c r="L30" s="18"/>
      <c r="M30" s="18"/>
      <c r="N30" s="18"/>
      <c r="O30" s="18"/>
      <c r="P30" s="18"/>
      <c r="Q30" s="20">
        <f t="shared" si="2"/>
        <v>111.35371179039299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>
        <v>2007.34</v>
      </c>
      <c r="H31" s="18">
        <v>2007.34</v>
      </c>
      <c r="I31" s="18">
        <v>2007.34</v>
      </c>
      <c r="J31" s="18">
        <v>2007.34</v>
      </c>
      <c r="K31" s="18">
        <v>2007.34</v>
      </c>
      <c r="L31" s="18"/>
      <c r="M31" s="18"/>
      <c r="N31" s="18"/>
      <c r="O31" s="18"/>
      <c r="P31" s="18"/>
      <c r="Q31" s="20">
        <f t="shared" si="2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41.79</v>
      </c>
      <c r="E32" s="18">
        <v>41.79</v>
      </c>
      <c r="F32" s="18">
        <v>41.79</v>
      </c>
      <c r="G32" s="18">
        <v>41.79</v>
      </c>
      <c r="H32" s="18">
        <v>41.79</v>
      </c>
      <c r="I32" s="18">
        <v>41.79</v>
      </c>
      <c r="J32" s="18">
        <v>41.79</v>
      </c>
      <c r="K32" s="18">
        <v>43.47</v>
      </c>
      <c r="L32" s="18"/>
      <c r="M32" s="18"/>
      <c r="N32" s="18"/>
      <c r="O32" s="18"/>
      <c r="P32" s="18"/>
      <c r="Q32" s="20">
        <f t="shared" si="2"/>
        <v>104.02010050251256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38.6</v>
      </c>
      <c r="L34" s="18"/>
      <c r="M34" s="18"/>
      <c r="N34" s="18"/>
      <c r="O34" s="18"/>
      <c r="P34" s="18"/>
      <c r="Q34" s="20">
        <f t="shared" si="2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7">
      <selection activeCell="Q33" sqref="Q33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6" width="8.140625" style="1" customWidth="1"/>
    <col min="7" max="7" width="8.421875" style="1" customWidth="1"/>
    <col min="8" max="8" width="7.140625" style="1" customWidth="1"/>
    <col min="9" max="9" width="8.140625" style="1" customWidth="1"/>
    <col min="10" max="10" width="8.7109375" style="1" customWidth="1"/>
    <col min="11" max="11" width="7.57421875" style="1" customWidth="1"/>
    <col min="12" max="12" width="6.140625" style="1" customWidth="1"/>
    <col min="13" max="13" width="6.8515625" style="1" customWidth="1"/>
    <col min="14" max="14" width="6.28125" style="1" customWidth="1"/>
    <col min="15" max="16" width="6.421875" style="1" customWidth="1"/>
    <col min="17" max="17" width="7.281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72</v>
      </c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2">
        <v>46.3</v>
      </c>
      <c r="E5" s="32">
        <v>46.67</v>
      </c>
      <c r="F5" s="32">
        <v>46.64</v>
      </c>
      <c r="G5" s="32">
        <v>47</v>
      </c>
      <c r="H5" s="35">
        <v>46.64</v>
      </c>
      <c r="I5" s="32">
        <v>46.63</v>
      </c>
      <c r="J5" s="32">
        <f aca="true" t="shared" si="0" ref="J5:J22">GEOMEAN(E5:I5)</f>
        <v>46.71578290653311</v>
      </c>
      <c r="K5" s="18"/>
      <c r="L5" s="18"/>
      <c r="M5" s="18"/>
      <c r="N5" s="18"/>
      <c r="O5" s="32"/>
      <c r="P5" s="32"/>
      <c r="Q5" s="20">
        <f>J5/I5*100</f>
        <v>100.18396505797362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2">
        <v>42.4</v>
      </c>
      <c r="E6" s="32">
        <v>42.75</v>
      </c>
      <c r="F6" s="32">
        <v>42.75</v>
      </c>
      <c r="G6" s="32">
        <v>43.09</v>
      </c>
      <c r="H6" s="35">
        <v>42.46</v>
      </c>
      <c r="I6" s="32">
        <v>42.65</v>
      </c>
      <c r="J6" s="32">
        <f t="shared" si="0"/>
        <v>42.7395112550899</v>
      </c>
      <c r="K6" s="18"/>
      <c r="L6" s="18"/>
      <c r="M6" s="18"/>
      <c r="N6" s="18"/>
      <c r="O6" s="32"/>
      <c r="P6" s="32"/>
      <c r="Q6" s="20">
        <f aca="true" t="shared" si="1" ref="Q6:Q22">J6/I6*100</f>
        <v>100.20987398614281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2">
        <v>31.29</v>
      </c>
      <c r="E7" s="32">
        <v>31.27</v>
      </c>
      <c r="F7" s="32">
        <v>30.16</v>
      </c>
      <c r="G7" s="32">
        <v>32</v>
      </c>
      <c r="H7" s="36">
        <v>32</v>
      </c>
      <c r="I7" s="32">
        <v>32.2</v>
      </c>
      <c r="J7" s="32">
        <f t="shared" si="0"/>
        <v>31.516864847730165</v>
      </c>
      <c r="K7" s="18"/>
      <c r="L7" s="18"/>
      <c r="M7" s="18"/>
      <c r="N7" s="18"/>
      <c r="O7" s="32"/>
      <c r="P7" s="32"/>
      <c r="Q7" s="20">
        <f t="shared" si="1"/>
        <v>97.87846226003157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2">
        <v>65.21</v>
      </c>
      <c r="E8" s="32">
        <v>65.43</v>
      </c>
      <c r="F8" s="32">
        <v>64.33</v>
      </c>
      <c r="G8" s="32">
        <v>69.81</v>
      </c>
      <c r="H8" s="36">
        <v>77.77</v>
      </c>
      <c r="I8" s="32">
        <v>83.18</v>
      </c>
      <c r="J8" s="32">
        <f t="shared" si="0"/>
        <v>71.74436977038997</v>
      </c>
      <c r="K8" s="18"/>
      <c r="L8" s="18"/>
      <c r="M8" s="18"/>
      <c r="N8" s="18"/>
      <c r="O8" s="32"/>
      <c r="P8" s="32"/>
      <c r="Q8" s="20">
        <f t="shared" si="1"/>
        <v>86.25194730751377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2">
        <v>34.6</v>
      </c>
      <c r="E9" s="32">
        <v>37.8</v>
      </c>
      <c r="F9" s="32">
        <v>37.73</v>
      </c>
      <c r="G9" s="32">
        <v>36.93</v>
      </c>
      <c r="H9" s="36">
        <v>32.86</v>
      </c>
      <c r="I9" s="32">
        <v>34.7</v>
      </c>
      <c r="J9" s="32">
        <f t="shared" si="0"/>
        <v>35.95100117968765</v>
      </c>
      <c r="K9" s="18"/>
      <c r="L9" s="18"/>
      <c r="M9" s="18"/>
      <c r="N9" s="18"/>
      <c r="O9" s="32"/>
      <c r="P9" s="32"/>
      <c r="Q9" s="20">
        <f t="shared" si="1"/>
        <v>103.60519071956094</v>
      </c>
    </row>
    <row r="10" spans="1:20" ht="26.25" customHeight="1">
      <c r="A10" s="10">
        <v>6</v>
      </c>
      <c r="B10" s="33" t="s">
        <v>6</v>
      </c>
      <c r="C10" s="5" t="s">
        <v>2</v>
      </c>
      <c r="D10" s="32">
        <v>90.24</v>
      </c>
      <c r="E10" s="32">
        <v>91.82</v>
      </c>
      <c r="F10" s="32">
        <v>86.39</v>
      </c>
      <c r="G10" s="32">
        <v>87.37</v>
      </c>
      <c r="H10" s="36">
        <v>93.68</v>
      </c>
      <c r="I10" s="32">
        <v>90.42</v>
      </c>
      <c r="J10" s="32">
        <f t="shared" si="0"/>
        <v>89.89486749066961</v>
      </c>
      <c r="K10" s="18"/>
      <c r="L10" s="18"/>
      <c r="M10" s="18"/>
      <c r="N10" s="18"/>
      <c r="O10" s="32"/>
      <c r="P10" s="32"/>
      <c r="Q10" s="20">
        <f t="shared" si="1"/>
        <v>99.41922969549836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2">
        <v>54.44</v>
      </c>
      <c r="E11" s="32">
        <v>60.1</v>
      </c>
      <c r="F11" s="32">
        <v>54.61</v>
      </c>
      <c r="G11" s="32">
        <v>59.43</v>
      </c>
      <c r="H11" s="36">
        <v>58.41</v>
      </c>
      <c r="I11" s="32">
        <v>65.75</v>
      </c>
      <c r="J11" s="32">
        <f t="shared" si="0"/>
        <v>59.55346956967133</v>
      </c>
      <c r="K11" s="18"/>
      <c r="L11" s="18"/>
      <c r="M11" s="18"/>
      <c r="N11" s="18"/>
      <c r="O11" s="32"/>
      <c r="P11" s="32"/>
      <c r="Q11" s="20">
        <f t="shared" si="1"/>
        <v>90.57561911737085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2">
        <v>143.95</v>
      </c>
      <c r="E12" s="32">
        <v>141.22</v>
      </c>
      <c r="F12" s="32">
        <v>134.78</v>
      </c>
      <c r="G12" s="32">
        <v>158.33</v>
      </c>
      <c r="H12" s="36">
        <v>158.93</v>
      </c>
      <c r="I12" s="32">
        <v>141.17</v>
      </c>
      <c r="J12" s="32">
        <f t="shared" si="0"/>
        <v>146.55702272526005</v>
      </c>
      <c r="K12" s="18"/>
      <c r="L12" s="18"/>
      <c r="M12" s="18"/>
      <c r="N12" s="18"/>
      <c r="O12" s="32"/>
      <c r="P12" s="32"/>
      <c r="Q12" s="20">
        <f t="shared" si="1"/>
        <v>103.81598266293126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2">
        <v>54.21</v>
      </c>
      <c r="E13" s="32">
        <v>51.8</v>
      </c>
      <c r="F13" s="32">
        <v>53.25</v>
      </c>
      <c r="G13" s="32">
        <v>55.72</v>
      </c>
      <c r="H13" s="18">
        <v>57.21</v>
      </c>
      <c r="I13" s="32">
        <v>52.11</v>
      </c>
      <c r="J13" s="32">
        <f aca="true" t="shared" si="2" ref="J13:J19">GEOMEAN(E13:I13)</f>
        <v>53.97724322563251</v>
      </c>
      <c r="K13" s="18"/>
      <c r="L13" s="18"/>
      <c r="M13" s="18"/>
      <c r="N13" s="18"/>
      <c r="O13" s="32"/>
      <c r="P13" s="32"/>
      <c r="Q13" s="20">
        <f t="shared" si="1"/>
        <v>103.58327235776726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2">
        <v>253.9</v>
      </c>
      <c r="E14" s="32">
        <v>249.9</v>
      </c>
      <c r="F14" s="32">
        <v>229.98</v>
      </c>
      <c r="G14" s="32">
        <v>200</v>
      </c>
      <c r="H14" s="18">
        <v>263.19</v>
      </c>
      <c r="I14" s="32">
        <v>188.77</v>
      </c>
      <c r="J14" s="32">
        <f t="shared" si="2"/>
        <v>224.56275942507176</v>
      </c>
      <c r="K14" s="18"/>
      <c r="L14" s="18"/>
      <c r="M14" s="18"/>
      <c r="N14" s="18"/>
      <c r="O14" s="32"/>
      <c r="P14" s="32"/>
      <c r="Q14" s="20">
        <f t="shared" si="1"/>
        <v>118.96104223397347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2">
        <v>93.73</v>
      </c>
      <c r="E15" s="32">
        <v>95.33</v>
      </c>
      <c r="F15" s="32">
        <v>89.77</v>
      </c>
      <c r="G15" s="32">
        <v>85.18</v>
      </c>
      <c r="H15" s="18">
        <v>90.6</v>
      </c>
      <c r="I15" s="32">
        <v>82.24</v>
      </c>
      <c r="J15" s="32">
        <f t="shared" si="2"/>
        <v>88.50788250538083</v>
      </c>
      <c r="K15" s="18"/>
      <c r="L15" s="18"/>
      <c r="M15" s="18"/>
      <c r="N15" s="18"/>
      <c r="O15" s="32"/>
      <c r="P15" s="32"/>
      <c r="Q15" s="20">
        <f t="shared" si="1"/>
        <v>107.62145246276853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2">
        <v>127</v>
      </c>
      <c r="E16" s="32">
        <v>157.8</v>
      </c>
      <c r="F16" s="32">
        <v>145.28</v>
      </c>
      <c r="G16" s="32">
        <v>145.32</v>
      </c>
      <c r="H16" s="18">
        <v>153.85</v>
      </c>
      <c r="I16" s="32">
        <v>141.5</v>
      </c>
      <c r="J16" s="32">
        <f t="shared" si="2"/>
        <v>148.62724646644475</v>
      </c>
      <c r="K16" s="18"/>
      <c r="L16" s="18"/>
      <c r="M16" s="18"/>
      <c r="N16" s="18"/>
      <c r="O16" s="32"/>
      <c r="P16" s="32"/>
      <c r="Q16" s="20">
        <f t="shared" si="1"/>
        <v>105.0369232978408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2">
        <v>273.64</v>
      </c>
      <c r="E17" s="32">
        <v>283.43</v>
      </c>
      <c r="F17" s="32">
        <v>274.43</v>
      </c>
      <c r="G17" s="32">
        <v>307.72</v>
      </c>
      <c r="H17" s="18">
        <v>347.22</v>
      </c>
      <c r="I17" s="32">
        <v>325.6</v>
      </c>
      <c r="J17" s="32">
        <f t="shared" si="2"/>
        <v>306.52397653691503</v>
      </c>
      <c r="K17" s="18"/>
      <c r="L17" s="18"/>
      <c r="M17" s="18"/>
      <c r="N17" s="18"/>
      <c r="O17" s="32"/>
      <c r="P17" s="32"/>
      <c r="Q17" s="20">
        <f t="shared" si="1"/>
        <v>94.14127043517045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2">
        <v>58.11</v>
      </c>
      <c r="E18" s="32">
        <v>66.02</v>
      </c>
      <c r="F18" s="32">
        <v>62</v>
      </c>
      <c r="G18" s="32">
        <v>63.9</v>
      </c>
      <c r="H18" s="18">
        <v>62.05</v>
      </c>
      <c r="I18" s="32">
        <v>62.57</v>
      </c>
      <c r="J18" s="32">
        <f t="shared" si="2"/>
        <v>63.29001545008387</v>
      </c>
      <c r="K18" s="18"/>
      <c r="L18" s="18"/>
      <c r="M18" s="18"/>
      <c r="N18" s="18"/>
      <c r="O18" s="32"/>
      <c r="P18" s="32"/>
      <c r="Q18" s="20">
        <f t="shared" si="1"/>
        <v>101.15073589593075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2">
        <v>332.15</v>
      </c>
      <c r="E19" s="32">
        <v>327.79</v>
      </c>
      <c r="F19" s="32">
        <v>334.48</v>
      </c>
      <c r="G19" s="32">
        <v>344.61</v>
      </c>
      <c r="H19" s="18">
        <v>332.54</v>
      </c>
      <c r="I19" s="32">
        <v>342.08</v>
      </c>
      <c r="J19" s="32">
        <f t="shared" si="2"/>
        <v>336.2428524891026</v>
      </c>
      <c r="K19" s="18"/>
      <c r="L19" s="18"/>
      <c r="M19" s="18"/>
      <c r="N19" s="18"/>
      <c r="O19" s="32"/>
      <c r="P19" s="32"/>
      <c r="Q19" s="20">
        <f t="shared" si="1"/>
        <v>98.29363087263289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2">
        <v>61.62</v>
      </c>
      <c r="E20" s="32">
        <v>60.61</v>
      </c>
      <c r="F20" s="32">
        <v>58.45</v>
      </c>
      <c r="G20" s="32">
        <v>55.62</v>
      </c>
      <c r="H20" s="18">
        <v>57.07</v>
      </c>
      <c r="I20" s="32">
        <v>48.09</v>
      </c>
      <c r="J20" s="32">
        <f t="shared" si="0"/>
        <v>55.79618258015836</v>
      </c>
      <c r="K20" s="18"/>
      <c r="L20" s="18"/>
      <c r="M20" s="18"/>
      <c r="N20" s="18"/>
      <c r="O20" s="32"/>
      <c r="P20" s="32"/>
      <c r="Q20" s="20">
        <f t="shared" si="1"/>
        <v>116.02450110242953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2">
        <v>17.99</v>
      </c>
      <c r="E21" s="32">
        <v>17.99</v>
      </c>
      <c r="F21" s="32">
        <v>17.89</v>
      </c>
      <c r="G21" s="32">
        <v>17.89</v>
      </c>
      <c r="H21" s="19">
        <v>17.89</v>
      </c>
      <c r="I21" s="32">
        <v>17.89</v>
      </c>
      <c r="J21" s="32">
        <f t="shared" si="0"/>
        <v>17.909955431671843</v>
      </c>
      <c r="K21" s="19"/>
      <c r="L21" s="19"/>
      <c r="M21" s="19"/>
      <c r="N21" s="19"/>
      <c r="O21" s="32"/>
      <c r="P21" s="32"/>
      <c r="Q21" s="20">
        <f t="shared" si="1"/>
        <v>100.11154517424173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2">
        <v>22.45</v>
      </c>
      <c r="E22" s="32">
        <v>23.37</v>
      </c>
      <c r="F22" s="32">
        <v>25.21</v>
      </c>
      <c r="G22" s="32">
        <v>27.32</v>
      </c>
      <c r="H22" s="18">
        <v>37.4</v>
      </c>
      <c r="I22" s="32">
        <v>24.6</v>
      </c>
      <c r="J22" s="32">
        <f t="shared" si="0"/>
        <v>27.17088550983864</v>
      </c>
      <c r="K22" s="18"/>
      <c r="L22" s="19"/>
      <c r="M22" s="18"/>
      <c r="N22" s="18"/>
      <c r="O22" s="32"/>
      <c r="P22" s="32"/>
      <c r="Q22" s="20">
        <f t="shared" si="1"/>
        <v>110.45075410503512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36.03</v>
      </c>
      <c r="E24" s="19">
        <v>35.78</v>
      </c>
      <c r="F24" s="19">
        <v>35.78</v>
      </c>
      <c r="G24" s="19">
        <v>35.78</v>
      </c>
      <c r="H24" s="19">
        <v>36.68</v>
      </c>
      <c r="I24" s="19">
        <v>36.68</v>
      </c>
      <c r="J24" s="37">
        <v>37.13</v>
      </c>
      <c r="K24" s="32"/>
      <c r="L24" s="32"/>
      <c r="M24" s="19"/>
      <c r="N24" s="19"/>
      <c r="O24" s="32"/>
      <c r="P24" s="19"/>
      <c r="Q24" s="20">
        <f>J24/I24*100</f>
        <v>101.22682660850602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32.85</v>
      </c>
      <c r="E25" s="19">
        <v>32.65</v>
      </c>
      <c r="F25" s="19">
        <v>32.65</v>
      </c>
      <c r="G25" s="19">
        <v>33</v>
      </c>
      <c r="H25" s="19">
        <v>34.15</v>
      </c>
      <c r="I25" s="19">
        <v>34.15</v>
      </c>
      <c r="J25" s="19">
        <v>34.6</v>
      </c>
      <c r="K25" s="19"/>
      <c r="L25" s="19"/>
      <c r="M25" s="19"/>
      <c r="N25" s="19"/>
      <c r="O25" s="32"/>
      <c r="P25" s="19"/>
      <c r="Q25" s="20">
        <f>J25/I25*100</f>
        <v>101.3177159590044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37.35</v>
      </c>
      <c r="E26" s="19">
        <v>36.75</v>
      </c>
      <c r="F26" s="19">
        <v>36.75</v>
      </c>
      <c r="G26" s="19">
        <v>36.6</v>
      </c>
      <c r="H26" s="19">
        <v>35.95</v>
      </c>
      <c r="I26" s="19">
        <v>35.95</v>
      </c>
      <c r="J26" s="19">
        <v>35.85</v>
      </c>
      <c r="K26" s="19"/>
      <c r="L26" s="19"/>
      <c r="M26" s="19"/>
      <c r="N26" s="19"/>
      <c r="O26" s="32"/>
      <c r="P26" s="19"/>
      <c r="Q26" s="20">
        <f>J26/I26*100</f>
        <v>99.72183588317107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2.05</v>
      </c>
      <c r="E28" s="18">
        <v>2.05</v>
      </c>
      <c r="F28" s="18">
        <v>2.05</v>
      </c>
      <c r="G28" s="18">
        <v>2.05</v>
      </c>
      <c r="H28" s="18">
        <v>2.05</v>
      </c>
      <c r="I28" s="18">
        <v>2.05</v>
      </c>
      <c r="J28" s="18">
        <v>2.05</v>
      </c>
      <c r="K28" s="18"/>
      <c r="L28" s="18"/>
      <c r="M28" s="18"/>
      <c r="N28" s="18"/>
      <c r="O28" s="18"/>
      <c r="P28" s="18"/>
      <c r="Q28" s="20">
        <f>J28/J28*100</f>
        <v>100</v>
      </c>
    </row>
    <row r="29" spans="1:17" ht="25.5" customHeight="1">
      <c r="A29" s="12">
        <v>23</v>
      </c>
      <c r="B29" s="3" t="s">
        <v>23</v>
      </c>
      <c r="C29" s="5" t="s">
        <v>10</v>
      </c>
      <c r="D29" s="18">
        <v>70.91</v>
      </c>
      <c r="E29" s="18">
        <v>70.91</v>
      </c>
      <c r="F29" s="18">
        <v>70.91</v>
      </c>
      <c r="G29" s="18">
        <v>70.91</v>
      </c>
      <c r="H29" s="18">
        <v>70.91</v>
      </c>
      <c r="I29" s="18">
        <v>70.91</v>
      </c>
      <c r="J29" s="18">
        <v>70.91</v>
      </c>
      <c r="K29" s="2"/>
      <c r="L29" s="18"/>
      <c r="M29" s="18"/>
      <c r="N29" s="18" t="s">
        <v>73</v>
      </c>
      <c r="O29" s="18"/>
      <c r="P29" s="18"/>
      <c r="Q29" s="20">
        <f aca="true" t="shared" si="3" ref="Q29:Q34">J29/J29*100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4.58</v>
      </c>
      <c r="E30" s="18">
        <v>4.58</v>
      </c>
      <c r="F30" s="18">
        <v>4.58</v>
      </c>
      <c r="G30" s="18">
        <v>4.58</v>
      </c>
      <c r="H30" s="18">
        <v>4.58</v>
      </c>
      <c r="I30" s="18">
        <v>4.58</v>
      </c>
      <c r="J30" s="18">
        <v>4.58</v>
      </c>
      <c r="K30" s="18"/>
      <c r="L30" s="18"/>
      <c r="M30" s="18"/>
      <c r="N30" s="18"/>
      <c r="O30" s="18"/>
      <c r="P30" s="18"/>
      <c r="Q30" s="20">
        <f t="shared" si="3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>
        <v>2007.34</v>
      </c>
      <c r="H31" s="18">
        <v>2007.34</v>
      </c>
      <c r="I31" s="18">
        <v>2007.34</v>
      </c>
      <c r="J31" s="18">
        <v>2007.34</v>
      </c>
      <c r="K31" s="18"/>
      <c r="L31" s="18"/>
      <c r="M31" s="18"/>
      <c r="N31" s="18"/>
      <c r="O31" s="18"/>
      <c r="P31" s="18"/>
      <c r="Q31" s="20">
        <f t="shared" si="3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41.79</v>
      </c>
      <c r="E32" s="18">
        <v>41.79</v>
      </c>
      <c r="F32" s="18">
        <v>41.79</v>
      </c>
      <c r="G32" s="18">
        <v>41.79</v>
      </c>
      <c r="H32" s="18">
        <v>41.79</v>
      </c>
      <c r="I32" s="18">
        <v>41.79</v>
      </c>
      <c r="J32" s="18">
        <v>41.79</v>
      </c>
      <c r="K32" s="18"/>
      <c r="L32" s="18"/>
      <c r="M32" s="18"/>
      <c r="N32" s="18"/>
      <c r="O32" s="18"/>
      <c r="P32" s="18"/>
      <c r="Q32" s="20">
        <f t="shared" si="3"/>
        <v>100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/>
      <c r="L34" s="18"/>
      <c r="M34" s="18"/>
      <c r="N34" s="18"/>
      <c r="O34" s="18"/>
      <c r="P34" s="18"/>
      <c r="Q34" s="20">
        <f t="shared" si="3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">
      <selection activeCell="A1" sqref="A1:IV16384"/>
    </sheetView>
  </sheetViews>
  <sheetFormatPr defaultColWidth="8.8515625" defaultRowHeight="12.75"/>
  <cols>
    <col min="1" max="1" width="4.28125" style="1" customWidth="1"/>
    <col min="2" max="2" width="15.00390625" style="2" customWidth="1"/>
    <col min="3" max="3" width="8.140625" style="2" customWidth="1"/>
    <col min="4" max="4" width="8.7109375" style="1" customWidth="1"/>
    <col min="5" max="5" width="9.00390625" style="1" customWidth="1"/>
    <col min="6" max="6" width="8.28125" style="1" customWidth="1"/>
    <col min="7" max="7" width="8.140625" style="1" customWidth="1"/>
    <col min="8" max="8" width="7.140625" style="1" customWidth="1"/>
    <col min="9" max="9" width="8.140625" style="1" customWidth="1"/>
    <col min="10" max="10" width="4.7109375" style="1" customWidth="1"/>
    <col min="11" max="11" width="5.57421875" style="1" customWidth="1"/>
    <col min="12" max="12" width="6.140625" style="1" customWidth="1"/>
    <col min="13" max="13" width="6.8515625" style="1" customWidth="1"/>
    <col min="14" max="14" width="6.7109375" style="1" customWidth="1"/>
    <col min="15" max="15" width="8.57421875" style="1" customWidth="1"/>
    <col min="16" max="16" width="8.140625" style="1" customWidth="1"/>
    <col min="17" max="17" width="7.281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72</v>
      </c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2">
        <v>46.3</v>
      </c>
      <c r="E5" s="32">
        <v>46.67</v>
      </c>
      <c r="F5" s="32">
        <v>46.64</v>
      </c>
      <c r="G5" s="32">
        <v>47</v>
      </c>
      <c r="H5" s="35">
        <v>46.64</v>
      </c>
      <c r="I5" s="32">
        <v>46.63</v>
      </c>
      <c r="J5" s="18"/>
      <c r="K5" s="18"/>
      <c r="L5" s="18"/>
      <c r="M5" s="18"/>
      <c r="N5" s="18"/>
      <c r="O5" s="32"/>
      <c r="P5" s="32"/>
      <c r="Q5" s="20">
        <f>I5/H5*100</f>
        <v>99.97855917667239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2">
        <v>42.4</v>
      </c>
      <c r="E6" s="32">
        <v>42.75</v>
      </c>
      <c r="F6" s="32">
        <v>42.75</v>
      </c>
      <c r="G6" s="32">
        <v>43.09</v>
      </c>
      <c r="H6" s="35">
        <v>42.46</v>
      </c>
      <c r="I6" s="32">
        <v>42.65</v>
      </c>
      <c r="J6" s="18"/>
      <c r="K6" s="18"/>
      <c r="L6" s="18"/>
      <c r="M6" s="18"/>
      <c r="N6" s="18"/>
      <c r="O6" s="32"/>
      <c r="P6" s="32"/>
      <c r="Q6" s="20">
        <f aca="true" t="shared" si="0" ref="Q6:Q22">I6/H6*100</f>
        <v>100.44747998115872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2">
        <v>31.29</v>
      </c>
      <c r="E7" s="32">
        <v>31.27</v>
      </c>
      <c r="F7" s="32">
        <v>30.16</v>
      </c>
      <c r="G7" s="32">
        <v>32</v>
      </c>
      <c r="H7" s="36">
        <v>32</v>
      </c>
      <c r="I7" s="32">
        <v>32.2</v>
      </c>
      <c r="J7" s="18"/>
      <c r="K7" s="18"/>
      <c r="L7" s="18"/>
      <c r="M7" s="18"/>
      <c r="N7" s="18"/>
      <c r="O7" s="32"/>
      <c r="P7" s="32"/>
      <c r="Q7" s="20">
        <f t="shared" si="0"/>
        <v>100.62500000000001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2">
        <v>65.21</v>
      </c>
      <c r="E8" s="32">
        <v>65.43</v>
      </c>
      <c r="F8" s="32">
        <v>64.33</v>
      </c>
      <c r="G8" s="32">
        <v>69.81</v>
      </c>
      <c r="H8" s="36">
        <v>77.77</v>
      </c>
      <c r="I8" s="32">
        <v>83.18</v>
      </c>
      <c r="J8" s="18"/>
      <c r="K8" s="18"/>
      <c r="L8" s="18"/>
      <c r="M8" s="18"/>
      <c r="N8" s="18"/>
      <c r="O8" s="32"/>
      <c r="P8" s="32"/>
      <c r="Q8" s="20">
        <f t="shared" si="0"/>
        <v>106.95640992670697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2">
        <v>34.6</v>
      </c>
      <c r="E9" s="32">
        <v>37.8</v>
      </c>
      <c r="F9" s="32">
        <v>37.73</v>
      </c>
      <c r="G9" s="32">
        <v>36.93</v>
      </c>
      <c r="H9" s="36">
        <v>32.86</v>
      </c>
      <c r="I9" s="32">
        <v>34.7</v>
      </c>
      <c r="J9" s="18"/>
      <c r="K9" s="18"/>
      <c r="L9" s="18"/>
      <c r="M9" s="18"/>
      <c r="N9" s="18"/>
      <c r="O9" s="32"/>
      <c r="P9" s="32"/>
      <c r="Q9" s="20">
        <f t="shared" si="0"/>
        <v>105.59951308581863</v>
      </c>
    </row>
    <row r="10" spans="1:20" ht="26.25" customHeight="1">
      <c r="A10" s="10">
        <v>6</v>
      </c>
      <c r="B10" s="33" t="s">
        <v>6</v>
      </c>
      <c r="C10" s="5" t="s">
        <v>2</v>
      </c>
      <c r="D10" s="32">
        <v>90.24</v>
      </c>
      <c r="E10" s="32">
        <v>91.82</v>
      </c>
      <c r="F10" s="32">
        <v>86.39</v>
      </c>
      <c r="G10" s="32">
        <v>87.37</v>
      </c>
      <c r="H10" s="36">
        <v>93.68</v>
      </c>
      <c r="I10" s="32">
        <v>90.42</v>
      </c>
      <c r="J10" s="18"/>
      <c r="K10" s="18"/>
      <c r="L10" s="18"/>
      <c r="M10" s="18"/>
      <c r="N10" s="18"/>
      <c r="O10" s="32"/>
      <c r="P10" s="32"/>
      <c r="Q10" s="20">
        <f t="shared" si="0"/>
        <v>96.5200683176772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2">
        <v>54.44</v>
      </c>
      <c r="E11" s="32">
        <v>60.1</v>
      </c>
      <c r="F11" s="32">
        <v>54.61</v>
      </c>
      <c r="G11" s="32">
        <v>59.43</v>
      </c>
      <c r="H11" s="36">
        <v>58.41</v>
      </c>
      <c r="I11" s="32">
        <v>65.75</v>
      </c>
      <c r="J11" s="18"/>
      <c r="K11" s="18"/>
      <c r="L11" s="18"/>
      <c r="M11" s="18"/>
      <c r="N11" s="18"/>
      <c r="O11" s="32"/>
      <c r="P11" s="32"/>
      <c r="Q11" s="20">
        <f t="shared" si="0"/>
        <v>112.56634137990072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2">
        <v>143.95</v>
      </c>
      <c r="E12" s="32">
        <v>141.22</v>
      </c>
      <c r="F12" s="32">
        <v>134.78</v>
      </c>
      <c r="G12" s="32">
        <v>158.33</v>
      </c>
      <c r="H12" s="36">
        <v>158.93</v>
      </c>
      <c r="I12" s="32">
        <v>141.17</v>
      </c>
      <c r="J12" s="18"/>
      <c r="K12" s="18"/>
      <c r="L12" s="18"/>
      <c r="M12" s="18"/>
      <c r="N12" s="18"/>
      <c r="O12" s="32"/>
      <c r="P12" s="32"/>
      <c r="Q12" s="20">
        <f t="shared" si="0"/>
        <v>88.82526898634617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2">
        <v>54.21</v>
      </c>
      <c r="E13" s="32">
        <v>51.8</v>
      </c>
      <c r="F13" s="32">
        <v>53.25</v>
      </c>
      <c r="G13" s="32">
        <v>55.72</v>
      </c>
      <c r="H13" s="18">
        <v>57.21</v>
      </c>
      <c r="I13" s="32">
        <v>52.11</v>
      </c>
      <c r="J13" s="18"/>
      <c r="K13" s="18"/>
      <c r="L13" s="18"/>
      <c r="M13" s="18"/>
      <c r="N13" s="18"/>
      <c r="O13" s="32"/>
      <c r="P13" s="32"/>
      <c r="Q13" s="20">
        <f t="shared" si="0"/>
        <v>91.08547456738332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2">
        <v>253.9</v>
      </c>
      <c r="E14" s="32">
        <v>249.9</v>
      </c>
      <c r="F14" s="32">
        <v>229.98</v>
      </c>
      <c r="G14" s="32">
        <v>200</v>
      </c>
      <c r="H14" s="18">
        <v>263.19</v>
      </c>
      <c r="I14" s="32">
        <v>188.77</v>
      </c>
      <c r="J14" s="18"/>
      <c r="K14" s="18"/>
      <c r="L14" s="18"/>
      <c r="M14" s="18"/>
      <c r="N14" s="18"/>
      <c r="O14" s="32"/>
      <c r="P14" s="32"/>
      <c r="Q14" s="20">
        <f t="shared" si="0"/>
        <v>71.72384969033779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2">
        <v>93.73</v>
      </c>
      <c r="E15" s="32">
        <v>95.33</v>
      </c>
      <c r="F15" s="32">
        <v>89.77</v>
      </c>
      <c r="G15" s="32">
        <v>85.18</v>
      </c>
      <c r="H15" s="18">
        <v>90.6</v>
      </c>
      <c r="I15" s="32">
        <v>82.24</v>
      </c>
      <c r="J15" s="18"/>
      <c r="K15" s="18"/>
      <c r="L15" s="18"/>
      <c r="M15" s="18"/>
      <c r="N15" s="18"/>
      <c r="O15" s="32"/>
      <c r="P15" s="32"/>
      <c r="Q15" s="20">
        <f t="shared" si="0"/>
        <v>90.77262693156733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2">
        <v>127</v>
      </c>
      <c r="E16" s="32">
        <v>157.8</v>
      </c>
      <c r="F16" s="32">
        <v>145.28</v>
      </c>
      <c r="G16" s="32">
        <v>145.32</v>
      </c>
      <c r="H16" s="18">
        <v>153.85</v>
      </c>
      <c r="I16" s="32">
        <v>141.5</v>
      </c>
      <c r="J16" s="18"/>
      <c r="K16" s="18"/>
      <c r="L16" s="18"/>
      <c r="M16" s="18"/>
      <c r="N16" s="18"/>
      <c r="O16" s="32"/>
      <c r="P16" s="32"/>
      <c r="Q16" s="20">
        <f t="shared" si="0"/>
        <v>91.97270068248294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2">
        <v>273.64</v>
      </c>
      <c r="E17" s="32">
        <v>283.43</v>
      </c>
      <c r="F17" s="32">
        <v>274.43</v>
      </c>
      <c r="G17" s="32">
        <v>307.72</v>
      </c>
      <c r="H17" s="18">
        <v>347.22</v>
      </c>
      <c r="I17" s="32">
        <v>325.6</v>
      </c>
      <c r="J17" s="18"/>
      <c r="K17" s="18"/>
      <c r="L17" s="18"/>
      <c r="M17" s="18"/>
      <c r="N17" s="18"/>
      <c r="O17" s="32"/>
      <c r="P17" s="32"/>
      <c r="Q17" s="20">
        <f t="shared" si="0"/>
        <v>93.77340014976096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2">
        <v>58.11</v>
      </c>
      <c r="E18" s="32">
        <v>66.02</v>
      </c>
      <c r="F18" s="32">
        <v>62</v>
      </c>
      <c r="G18" s="32">
        <v>63.9</v>
      </c>
      <c r="H18" s="18">
        <v>62.05</v>
      </c>
      <c r="I18" s="32">
        <v>62.57</v>
      </c>
      <c r="J18" s="18"/>
      <c r="K18" s="18"/>
      <c r="L18" s="18"/>
      <c r="M18" s="18"/>
      <c r="N18" s="18"/>
      <c r="O18" s="32"/>
      <c r="P18" s="32"/>
      <c r="Q18" s="20">
        <f t="shared" si="0"/>
        <v>100.83803384367447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2">
        <v>332.15</v>
      </c>
      <c r="E19" s="32">
        <v>327.79</v>
      </c>
      <c r="F19" s="32">
        <v>334.48</v>
      </c>
      <c r="G19" s="32">
        <v>344.61</v>
      </c>
      <c r="H19" s="18">
        <v>332.54</v>
      </c>
      <c r="I19" s="32">
        <v>342.08</v>
      </c>
      <c r="J19" s="18"/>
      <c r="K19" s="18"/>
      <c r="L19" s="18"/>
      <c r="M19" s="18"/>
      <c r="N19" s="18"/>
      <c r="O19" s="32"/>
      <c r="P19" s="32"/>
      <c r="Q19" s="20">
        <f t="shared" si="0"/>
        <v>102.86882781018825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2">
        <v>61.62</v>
      </c>
      <c r="E20" s="32">
        <v>60.61</v>
      </c>
      <c r="F20" s="32">
        <v>58.45</v>
      </c>
      <c r="G20" s="32">
        <v>55.62</v>
      </c>
      <c r="H20" s="18">
        <v>57.07</v>
      </c>
      <c r="I20" s="32">
        <v>48.09</v>
      </c>
      <c r="J20" s="18"/>
      <c r="K20" s="18"/>
      <c r="L20" s="18"/>
      <c r="M20" s="18"/>
      <c r="N20" s="18"/>
      <c r="O20" s="32"/>
      <c r="P20" s="32"/>
      <c r="Q20" s="20">
        <f t="shared" si="0"/>
        <v>84.2649377956895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2">
        <v>17.99</v>
      </c>
      <c r="E21" s="32">
        <v>17.99</v>
      </c>
      <c r="F21" s="32">
        <v>17.89</v>
      </c>
      <c r="G21" s="32">
        <v>17.89</v>
      </c>
      <c r="H21" s="19">
        <v>17.89</v>
      </c>
      <c r="I21" s="32">
        <v>17.89</v>
      </c>
      <c r="J21" s="19"/>
      <c r="K21" s="19"/>
      <c r="L21" s="19"/>
      <c r="M21" s="19"/>
      <c r="N21" s="19"/>
      <c r="O21" s="32"/>
      <c r="P21" s="32"/>
      <c r="Q21" s="20">
        <f t="shared" si="0"/>
        <v>100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2">
        <v>22.45</v>
      </c>
      <c r="E22" s="32">
        <v>23.37</v>
      </c>
      <c r="F22" s="32">
        <v>25.21</v>
      </c>
      <c r="G22" s="32">
        <v>27.32</v>
      </c>
      <c r="H22" s="18">
        <v>37.4</v>
      </c>
      <c r="I22" s="32">
        <v>24.6</v>
      </c>
      <c r="J22" s="18"/>
      <c r="K22" s="18"/>
      <c r="L22" s="19"/>
      <c r="M22" s="18"/>
      <c r="N22" s="18"/>
      <c r="O22" s="32"/>
      <c r="P22" s="32"/>
      <c r="Q22" s="20">
        <f t="shared" si="0"/>
        <v>65.77540106951872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36.03</v>
      </c>
      <c r="E24" s="19">
        <v>35.78</v>
      </c>
      <c r="F24" s="19">
        <v>35.78</v>
      </c>
      <c r="G24" s="19">
        <v>35.78</v>
      </c>
      <c r="H24" s="19">
        <v>36.68</v>
      </c>
      <c r="I24" s="19">
        <v>36.68</v>
      </c>
      <c r="J24" s="19"/>
      <c r="K24" s="19"/>
      <c r="L24" s="19"/>
      <c r="M24" s="19"/>
      <c r="N24" s="19"/>
      <c r="O24" s="32"/>
      <c r="P24" s="19"/>
      <c r="Q24" s="20">
        <f>I24/H24*100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32.85</v>
      </c>
      <c r="E25" s="19">
        <v>32.65</v>
      </c>
      <c r="F25" s="19">
        <v>32.65</v>
      </c>
      <c r="G25" s="19">
        <v>33</v>
      </c>
      <c r="H25" s="19">
        <v>34.15</v>
      </c>
      <c r="I25" s="19">
        <v>34.15</v>
      </c>
      <c r="J25" s="19"/>
      <c r="K25" s="19"/>
      <c r="L25" s="19"/>
      <c r="M25" s="19"/>
      <c r="N25" s="19"/>
      <c r="O25" s="32"/>
      <c r="P25" s="19"/>
      <c r="Q25" s="20">
        <f>I25/H25*100</f>
        <v>100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37.35</v>
      </c>
      <c r="E26" s="19">
        <v>36.75</v>
      </c>
      <c r="F26" s="19">
        <v>36.75</v>
      </c>
      <c r="G26" s="19">
        <v>36.6</v>
      </c>
      <c r="H26" s="19">
        <v>35.95</v>
      </c>
      <c r="I26" s="19">
        <v>35.95</v>
      </c>
      <c r="J26" s="19"/>
      <c r="K26" s="19"/>
      <c r="L26" s="19"/>
      <c r="M26" s="19"/>
      <c r="N26" s="19"/>
      <c r="O26" s="32"/>
      <c r="P26" s="19"/>
      <c r="Q26" s="20">
        <f>I26/H26*100</f>
        <v>100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2.05</v>
      </c>
      <c r="E28" s="18">
        <v>2.05</v>
      </c>
      <c r="F28" s="18">
        <v>2.05</v>
      </c>
      <c r="G28" s="18">
        <v>2.05</v>
      </c>
      <c r="H28" s="18">
        <v>2.05</v>
      </c>
      <c r="I28" s="18">
        <v>2.05</v>
      </c>
      <c r="J28" s="18"/>
      <c r="K28" s="18"/>
      <c r="L28" s="18"/>
      <c r="M28" s="18"/>
      <c r="N28" s="18"/>
      <c r="O28" s="18"/>
      <c r="P28" s="18"/>
      <c r="Q28" s="20">
        <f>F28/E28*100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70.91</v>
      </c>
      <c r="E29" s="18">
        <v>70.91</v>
      </c>
      <c r="F29" s="18">
        <v>70.91</v>
      </c>
      <c r="G29" s="18">
        <v>70.91</v>
      </c>
      <c r="H29" s="18">
        <v>70.91</v>
      </c>
      <c r="I29" s="18">
        <v>70.91</v>
      </c>
      <c r="J29" s="18"/>
      <c r="K29" s="18"/>
      <c r="L29" s="18"/>
      <c r="M29" s="18"/>
      <c r="N29" s="18" t="s">
        <v>73</v>
      </c>
      <c r="O29" s="18"/>
      <c r="P29" s="18"/>
      <c r="Q29" s="20">
        <f aca="true" t="shared" si="1" ref="Q29:Q34">F29/E29*100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4.58</v>
      </c>
      <c r="E30" s="18">
        <v>4.58</v>
      </c>
      <c r="F30" s="18">
        <v>4.58</v>
      </c>
      <c r="G30" s="18">
        <v>4.58</v>
      </c>
      <c r="H30" s="18">
        <v>4.58</v>
      </c>
      <c r="I30" s="18">
        <v>4.58</v>
      </c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>
        <v>2007.34</v>
      </c>
      <c r="H31" s="18">
        <v>2007.34</v>
      </c>
      <c r="I31" s="18">
        <v>2007.34</v>
      </c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41.79</v>
      </c>
      <c r="E32" s="18">
        <v>41.79</v>
      </c>
      <c r="F32" s="18">
        <v>41.79</v>
      </c>
      <c r="G32" s="18">
        <v>41.79</v>
      </c>
      <c r="H32" s="18">
        <v>41.79</v>
      </c>
      <c r="I32" s="18">
        <v>41.79</v>
      </c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">
      <selection activeCell="R26" sqref="R26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74</v>
      </c>
      <c r="E2" s="60" t="s">
        <v>75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43.19</v>
      </c>
      <c r="E5" s="35">
        <v>43.19</v>
      </c>
      <c r="F5" s="35">
        <v>43.19</v>
      </c>
      <c r="G5" s="35">
        <v>43.19</v>
      </c>
      <c r="H5" s="35">
        <v>43.19</v>
      </c>
      <c r="I5" s="35">
        <v>43.19</v>
      </c>
      <c r="J5" s="32">
        <v>43.19</v>
      </c>
      <c r="K5" s="36">
        <v>43.19</v>
      </c>
      <c r="L5" s="36">
        <v>42.38</v>
      </c>
      <c r="M5" s="36">
        <v>43.09</v>
      </c>
      <c r="N5" s="36">
        <v>43.09</v>
      </c>
      <c r="O5" s="35"/>
      <c r="P5" s="35"/>
      <c r="Q5" s="45">
        <f>N5*100/M5</f>
        <v>99.99999999999999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41.4</v>
      </c>
      <c r="E6" s="35">
        <v>43.19</v>
      </c>
      <c r="F6" s="35">
        <v>43.19</v>
      </c>
      <c r="G6" s="35">
        <v>43.43</v>
      </c>
      <c r="H6" s="35">
        <v>43.8</v>
      </c>
      <c r="I6" s="35">
        <v>44.29</v>
      </c>
      <c r="J6" s="32">
        <v>44.29</v>
      </c>
      <c r="K6" s="36">
        <v>44.29</v>
      </c>
      <c r="L6" s="36">
        <v>41.47</v>
      </c>
      <c r="M6" s="36">
        <v>41.34</v>
      </c>
      <c r="N6" s="36">
        <v>41.34</v>
      </c>
      <c r="O6" s="35"/>
      <c r="P6" s="35"/>
      <c r="Q6" s="45">
        <f aca="true" t="shared" si="0" ref="Q6:Q22">N6*100/M6</f>
        <v>99.99999999999999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31.56</v>
      </c>
      <c r="E7" s="35">
        <v>31.74</v>
      </c>
      <c r="F7" s="35">
        <v>31.74</v>
      </c>
      <c r="G7" s="35">
        <v>31.56</v>
      </c>
      <c r="H7" s="36">
        <v>31.43</v>
      </c>
      <c r="I7" s="35">
        <v>31.43</v>
      </c>
      <c r="J7" s="32">
        <v>31.36</v>
      </c>
      <c r="K7" s="36">
        <v>30.78</v>
      </c>
      <c r="L7" s="36">
        <v>30.12</v>
      </c>
      <c r="M7" s="36">
        <v>28.48</v>
      </c>
      <c r="N7" s="36">
        <v>32.17</v>
      </c>
      <c r="O7" s="35"/>
      <c r="P7" s="35"/>
      <c r="Q7" s="45">
        <f t="shared" si="0"/>
        <v>112.9564606741573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79.16</v>
      </c>
      <c r="E8" s="35">
        <v>82.09</v>
      </c>
      <c r="F8" s="35">
        <v>79.84</v>
      </c>
      <c r="G8" s="35">
        <v>75.96</v>
      </c>
      <c r="H8" s="36">
        <v>72.61</v>
      </c>
      <c r="I8" s="35">
        <v>66.03</v>
      </c>
      <c r="J8" s="32">
        <v>59.22</v>
      </c>
      <c r="K8" s="36">
        <v>64.69</v>
      </c>
      <c r="L8" s="36">
        <v>57.25</v>
      </c>
      <c r="M8" s="36">
        <v>52.93</v>
      </c>
      <c r="N8" s="36">
        <v>60.11</v>
      </c>
      <c r="O8" s="35"/>
      <c r="P8" s="35"/>
      <c r="Q8" s="45">
        <f t="shared" si="0"/>
        <v>113.56508596259211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32.04</v>
      </c>
      <c r="E9" s="35">
        <v>31.69</v>
      </c>
      <c r="F9" s="35">
        <v>31.3</v>
      </c>
      <c r="G9" s="35">
        <v>29.3</v>
      </c>
      <c r="H9" s="36">
        <v>28.16</v>
      </c>
      <c r="I9" s="35">
        <v>29.86</v>
      </c>
      <c r="J9" s="32">
        <v>27.84</v>
      </c>
      <c r="K9" s="36">
        <v>31.79</v>
      </c>
      <c r="L9" s="36">
        <v>33.6</v>
      </c>
      <c r="M9" s="36">
        <v>26.29</v>
      </c>
      <c r="N9" s="36">
        <v>27.91</v>
      </c>
      <c r="O9" s="35"/>
      <c r="P9" s="35"/>
      <c r="Q9" s="45">
        <f t="shared" si="0"/>
        <v>106.16203879802207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84.7</v>
      </c>
      <c r="E10" s="35">
        <v>89.52</v>
      </c>
      <c r="F10" s="35">
        <v>84.3</v>
      </c>
      <c r="G10" s="35">
        <v>79.05</v>
      </c>
      <c r="H10" s="36">
        <v>82.1</v>
      </c>
      <c r="I10" s="35">
        <v>76.26</v>
      </c>
      <c r="J10" s="32">
        <v>73.12</v>
      </c>
      <c r="K10" s="36">
        <v>77.64</v>
      </c>
      <c r="L10" s="36">
        <v>68.75</v>
      </c>
      <c r="M10" s="36">
        <v>80.47</v>
      </c>
      <c r="N10" s="36">
        <v>80.95</v>
      </c>
      <c r="O10" s="35"/>
      <c r="P10" s="35"/>
      <c r="Q10" s="45">
        <f t="shared" si="0"/>
        <v>100.59649558841805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68.52</v>
      </c>
      <c r="E11" s="35">
        <v>71.71</v>
      </c>
      <c r="F11" s="35">
        <v>72.4</v>
      </c>
      <c r="G11" s="35">
        <v>64.77</v>
      </c>
      <c r="H11" s="36">
        <v>64.77</v>
      </c>
      <c r="I11" s="35">
        <v>50.3</v>
      </c>
      <c r="J11" s="32">
        <v>50.48</v>
      </c>
      <c r="K11" s="36">
        <v>51.71</v>
      </c>
      <c r="L11" s="36">
        <v>56.83</v>
      </c>
      <c r="M11" s="36">
        <v>56.07</v>
      </c>
      <c r="N11" s="36">
        <v>57.35</v>
      </c>
      <c r="O11" s="35"/>
      <c r="P11" s="35"/>
      <c r="Q11" s="45">
        <f t="shared" si="0"/>
        <v>102.282860709827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151.92</v>
      </c>
      <c r="E12" s="35">
        <v>165.61</v>
      </c>
      <c r="F12" s="35">
        <v>167</v>
      </c>
      <c r="G12" s="35">
        <v>165.88</v>
      </c>
      <c r="H12" s="36">
        <v>156.36</v>
      </c>
      <c r="I12" s="35">
        <v>154.37</v>
      </c>
      <c r="J12" s="32">
        <v>141.7</v>
      </c>
      <c r="K12" s="36">
        <v>156.69</v>
      </c>
      <c r="L12" s="36">
        <v>169.3</v>
      </c>
      <c r="M12" s="36">
        <v>159.71</v>
      </c>
      <c r="N12" s="36">
        <v>159</v>
      </c>
      <c r="O12" s="35"/>
      <c r="P12" s="35"/>
      <c r="Q12" s="45">
        <f t="shared" si="0"/>
        <v>99.55544424268987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63.79</v>
      </c>
      <c r="E13" s="35">
        <v>62.01</v>
      </c>
      <c r="F13" s="35">
        <v>63</v>
      </c>
      <c r="G13" s="35">
        <v>66.07</v>
      </c>
      <c r="H13" s="36">
        <v>65.69</v>
      </c>
      <c r="I13" s="35">
        <v>61.38</v>
      </c>
      <c r="J13" s="32">
        <v>59.52</v>
      </c>
      <c r="K13" s="36">
        <v>63.73</v>
      </c>
      <c r="L13" s="36">
        <v>60.27</v>
      </c>
      <c r="M13" s="36">
        <v>62.27</v>
      </c>
      <c r="N13" s="36">
        <v>64.2</v>
      </c>
      <c r="O13" s="35"/>
      <c r="P13" s="35"/>
      <c r="Q13" s="45">
        <f t="shared" si="0"/>
        <v>103.09940581339328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181.72</v>
      </c>
      <c r="E14" s="35">
        <v>184.08</v>
      </c>
      <c r="F14" s="35">
        <v>184.08</v>
      </c>
      <c r="G14" s="35">
        <v>176.51</v>
      </c>
      <c r="H14" s="36">
        <v>163.59</v>
      </c>
      <c r="I14" s="35">
        <v>167.52</v>
      </c>
      <c r="J14" s="32">
        <v>173.3</v>
      </c>
      <c r="K14" s="36">
        <v>177.1</v>
      </c>
      <c r="L14" s="36">
        <v>179.32</v>
      </c>
      <c r="M14" s="36">
        <v>197.22</v>
      </c>
      <c r="N14" s="36">
        <v>182.97</v>
      </c>
      <c r="O14" s="35"/>
      <c r="P14" s="35"/>
      <c r="Q14" s="45">
        <f t="shared" si="0"/>
        <v>92.77456647398844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90.81</v>
      </c>
      <c r="E15" s="35">
        <v>81.94</v>
      </c>
      <c r="F15" s="35">
        <v>83.02</v>
      </c>
      <c r="G15" s="35">
        <v>87.34</v>
      </c>
      <c r="H15" s="36">
        <v>84.73</v>
      </c>
      <c r="I15" s="35">
        <v>87.52</v>
      </c>
      <c r="J15" s="32">
        <v>89.56</v>
      </c>
      <c r="K15" s="36">
        <v>91.74</v>
      </c>
      <c r="L15" s="36">
        <v>82.42</v>
      </c>
      <c r="M15" s="36">
        <v>82.23</v>
      </c>
      <c r="N15" s="36">
        <v>81.1</v>
      </c>
      <c r="O15" s="35"/>
      <c r="P15" s="35"/>
      <c r="Q15" s="45">
        <f t="shared" si="0"/>
        <v>98.62580566703149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161.84</v>
      </c>
      <c r="E16" s="35">
        <v>145.1</v>
      </c>
      <c r="F16" s="35">
        <v>168.2</v>
      </c>
      <c r="G16" s="35">
        <v>155.14</v>
      </c>
      <c r="H16" s="36">
        <v>155.59</v>
      </c>
      <c r="I16" s="35">
        <v>160.59</v>
      </c>
      <c r="J16" s="32">
        <v>150.72</v>
      </c>
      <c r="K16" s="36">
        <v>149.55</v>
      </c>
      <c r="L16" s="36">
        <v>140.15</v>
      </c>
      <c r="M16" s="36">
        <v>153.31</v>
      </c>
      <c r="N16" s="36">
        <v>150.51</v>
      </c>
      <c r="O16" s="35"/>
      <c r="P16" s="35"/>
      <c r="Q16" s="45">
        <f t="shared" si="0"/>
        <v>98.17363511838758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326.82</v>
      </c>
      <c r="E17" s="35">
        <v>302.99</v>
      </c>
      <c r="F17" s="35">
        <v>310.1</v>
      </c>
      <c r="G17" s="35">
        <v>323.37</v>
      </c>
      <c r="H17" s="36">
        <v>354.14</v>
      </c>
      <c r="I17" s="35">
        <v>354.03</v>
      </c>
      <c r="J17" s="32">
        <v>332.04</v>
      </c>
      <c r="K17" s="36">
        <v>366.93</v>
      </c>
      <c r="L17" s="36">
        <v>381.47</v>
      </c>
      <c r="M17" s="36">
        <v>325.71</v>
      </c>
      <c r="N17" s="36">
        <v>302.31</v>
      </c>
      <c r="O17" s="35"/>
      <c r="P17" s="35"/>
      <c r="Q17" s="45">
        <f t="shared" si="0"/>
        <v>92.81569494335453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56.52</v>
      </c>
      <c r="E18" s="35">
        <v>54.62</v>
      </c>
      <c r="F18" s="35">
        <v>54.1</v>
      </c>
      <c r="G18" s="35">
        <v>51.85</v>
      </c>
      <c r="H18" s="36">
        <v>51.6</v>
      </c>
      <c r="I18" s="35">
        <v>52.85</v>
      </c>
      <c r="J18" s="32">
        <v>56.84</v>
      </c>
      <c r="K18" s="36">
        <v>62.03</v>
      </c>
      <c r="L18" s="36">
        <v>59.7</v>
      </c>
      <c r="M18" s="36">
        <v>46.11</v>
      </c>
      <c r="N18" s="36">
        <v>44.77</v>
      </c>
      <c r="O18" s="35"/>
      <c r="P18" s="35"/>
      <c r="Q18" s="45">
        <f t="shared" si="0"/>
        <v>97.09390587725005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401.23</v>
      </c>
      <c r="E19" s="35">
        <v>399.77</v>
      </c>
      <c r="F19" s="35">
        <v>410.2</v>
      </c>
      <c r="G19" s="35">
        <v>391.74</v>
      </c>
      <c r="H19" s="36">
        <v>392.5</v>
      </c>
      <c r="I19" s="35">
        <v>380.99</v>
      </c>
      <c r="J19" s="32">
        <v>376.41</v>
      </c>
      <c r="K19" s="36">
        <v>378.4</v>
      </c>
      <c r="L19" s="36">
        <v>369.67</v>
      </c>
      <c r="M19" s="36">
        <v>375.48</v>
      </c>
      <c r="N19" s="36">
        <v>375.5</v>
      </c>
      <c r="O19" s="35"/>
      <c r="P19" s="35"/>
      <c r="Q19" s="45">
        <f t="shared" si="0"/>
        <v>100.00532651539362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63.31</v>
      </c>
      <c r="E20" s="35">
        <v>59.69</v>
      </c>
      <c r="F20" s="35">
        <v>61</v>
      </c>
      <c r="G20" s="35">
        <v>56.26</v>
      </c>
      <c r="H20" s="36">
        <v>51.96</v>
      </c>
      <c r="I20" s="35">
        <v>36.58</v>
      </c>
      <c r="J20" s="32">
        <v>42.13</v>
      </c>
      <c r="K20" s="36">
        <v>35.06</v>
      </c>
      <c r="L20" s="36">
        <v>34.93</v>
      </c>
      <c r="M20" s="36">
        <v>41.94</v>
      </c>
      <c r="N20" s="36">
        <v>46.82</v>
      </c>
      <c r="O20" s="35"/>
      <c r="P20" s="35"/>
      <c r="Q20" s="45">
        <f t="shared" si="0"/>
        <v>111.63567000476873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16.84</v>
      </c>
      <c r="E21" s="35">
        <v>16.89</v>
      </c>
      <c r="F21" s="35">
        <v>17.99</v>
      </c>
      <c r="G21" s="35">
        <v>19.99</v>
      </c>
      <c r="H21" s="36">
        <v>29.89</v>
      </c>
      <c r="I21" s="35">
        <v>39.89</v>
      </c>
      <c r="J21" s="32">
        <v>49.89</v>
      </c>
      <c r="K21" s="36">
        <v>42.89</v>
      </c>
      <c r="L21" s="36">
        <v>34.89</v>
      </c>
      <c r="M21" s="36">
        <v>27.89</v>
      </c>
      <c r="N21" s="36">
        <v>23.89</v>
      </c>
      <c r="O21" s="35"/>
      <c r="P21" s="35"/>
      <c r="Q21" s="45">
        <f t="shared" si="0"/>
        <v>85.65794191466475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14.53</v>
      </c>
      <c r="E22" s="35">
        <v>15.39</v>
      </c>
      <c r="F22" s="35">
        <v>16.9</v>
      </c>
      <c r="G22" s="35">
        <v>17.99</v>
      </c>
      <c r="H22" s="36">
        <v>22.69</v>
      </c>
      <c r="I22" s="35">
        <v>40.71</v>
      </c>
      <c r="J22" s="32">
        <v>65.51</v>
      </c>
      <c r="K22" s="36">
        <v>32.57</v>
      </c>
      <c r="L22" s="36">
        <v>19.34</v>
      </c>
      <c r="M22" s="36">
        <v>17.16</v>
      </c>
      <c r="N22" s="36">
        <v>14.38</v>
      </c>
      <c r="O22" s="35"/>
      <c r="P22" s="35"/>
      <c r="Q22" s="45">
        <f t="shared" si="0"/>
        <v>83.7995337995338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46">
        <v>37.6</v>
      </c>
      <c r="E24" s="46">
        <v>37.6</v>
      </c>
      <c r="F24" s="46">
        <v>37.77</v>
      </c>
      <c r="G24" s="46">
        <v>37.63</v>
      </c>
      <c r="H24" s="46">
        <v>37.7</v>
      </c>
      <c r="I24" s="46">
        <v>38.52</v>
      </c>
      <c r="J24" s="47">
        <v>38.88</v>
      </c>
      <c r="K24" s="47">
        <v>38.98</v>
      </c>
      <c r="L24" s="47">
        <v>38.98</v>
      </c>
      <c r="M24" s="46">
        <v>38.98</v>
      </c>
      <c r="N24" s="19">
        <v>38.98</v>
      </c>
      <c r="O24" s="32"/>
      <c r="P24" s="19"/>
      <c r="Q24" s="20">
        <f>N24*100/M24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46">
        <v>35.37</v>
      </c>
      <c r="E25" s="46">
        <v>35.43</v>
      </c>
      <c r="F25" s="46">
        <v>35.53</v>
      </c>
      <c r="G25" s="46">
        <v>35.53</v>
      </c>
      <c r="H25" s="46">
        <v>35.7</v>
      </c>
      <c r="I25" s="46">
        <v>36.1</v>
      </c>
      <c r="J25" s="46">
        <v>36.63</v>
      </c>
      <c r="K25" s="46">
        <v>36.93</v>
      </c>
      <c r="L25" s="46">
        <v>36.93</v>
      </c>
      <c r="M25" s="46">
        <v>36.93</v>
      </c>
      <c r="N25" s="19">
        <v>36.93</v>
      </c>
      <c r="O25" s="32"/>
      <c r="P25" s="19"/>
      <c r="Q25" s="20">
        <f>N25*100/M25</f>
        <v>100</v>
      </c>
    </row>
    <row r="26" spans="1:17" ht="25.5" customHeight="1">
      <c r="A26" s="12">
        <v>21</v>
      </c>
      <c r="B26" s="3" t="s">
        <v>4</v>
      </c>
      <c r="C26" s="5" t="s">
        <v>3</v>
      </c>
      <c r="D26" s="46">
        <v>36.03</v>
      </c>
      <c r="E26" s="46">
        <v>36.6</v>
      </c>
      <c r="F26" s="46">
        <v>36.87</v>
      </c>
      <c r="G26" s="46">
        <v>36.8</v>
      </c>
      <c r="H26" s="46">
        <v>36.8</v>
      </c>
      <c r="I26" s="46">
        <v>36.97</v>
      </c>
      <c r="J26" s="46">
        <v>37.57</v>
      </c>
      <c r="K26" s="46">
        <v>37.67</v>
      </c>
      <c r="L26" s="46">
        <v>37.67</v>
      </c>
      <c r="M26" s="46">
        <v>37.67</v>
      </c>
      <c r="N26" s="19">
        <v>38.33</v>
      </c>
      <c r="O26" s="32"/>
      <c r="P26" s="19"/>
      <c r="Q26" s="20">
        <f>N26*100/M26</f>
        <v>101.7520573400584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42" customHeight="1">
      <c r="A28" s="12">
        <v>22</v>
      </c>
      <c r="B28" s="3" t="s">
        <v>22</v>
      </c>
      <c r="C28" s="5" t="s">
        <v>33</v>
      </c>
      <c r="D28" s="18">
        <v>2.17</v>
      </c>
      <c r="E28" s="18">
        <v>2.17</v>
      </c>
      <c r="F28" s="18">
        <v>2.17</v>
      </c>
      <c r="G28" s="18">
        <v>2.17</v>
      </c>
      <c r="H28" s="18">
        <v>2.17</v>
      </c>
      <c r="I28" s="18">
        <v>2.17</v>
      </c>
      <c r="J28" s="18">
        <v>2.17</v>
      </c>
      <c r="K28" s="18">
        <v>2.28</v>
      </c>
      <c r="L28" s="18">
        <v>2.28</v>
      </c>
      <c r="M28" s="18">
        <v>2.28</v>
      </c>
      <c r="N28" s="18">
        <v>2.28</v>
      </c>
      <c r="O28" s="18"/>
      <c r="P28" s="18"/>
      <c r="Q28" s="20">
        <f>L28/K28*100</f>
        <v>100</v>
      </c>
    </row>
    <row r="29" spans="1:17" ht="25.5" customHeight="1">
      <c r="A29" s="12">
        <v>23</v>
      </c>
      <c r="B29" s="3" t="s">
        <v>23</v>
      </c>
      <c r="C29" s="5" t="s">
        <v>10</v>
      </c>
      <c r="D29" s="38">
        <v>73.75</v>
      </c>
      <c r="E29" s="38">
        <v>73.75</v>
      </c>
      <c r="F29" s="38">
        <v>73.75</v>
      </c>
      <c r="G29" s="38">
        <v>73.75</v>
      </c>
      <c r="H29" s="38">
        <v>73.75</v>
      </c>
      <c r="I29" s="38">
        <v>73.75</v>
      </c>
      <c r="J29" s="38">
        <v>73.75</v>
      </c>
      <c r="K29" s="38">
        <v>76.7</v>
      </c>
      <c r="L29" s="38">
        <v>76.7</v>
      </c>
      <c r="M29" s="38">
        <v>76.7</v>
      </c>
      <c r="N29" s="38">
        <v>76.7</v>
      </c>
      <c r="O29" s="38"/>
      <c r="P29" s="38"/>
      <c r="Q29" s="20">
        <f aca="true" t="shared" si="1" ref="Q29:Q34">L29/K29*100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4.76</v>
      </c>
      <c r="E30" s="18">
        <v>4.76</v>
      </c>
      <c r="F30" s="18">
        <v>4.76</v>
      </c>
      <c r="G30" s="18">
        <v>4.76</v>
      </c>
      <c r="H30" s="18">
        <v>4.76</v>
      </c>
      <c r="I30" s="18">
        <v>4.76</v>
      </c>
      <c r="J30" s="18">
        <v>4.76</v>
      </c>
      <c r="K30" s="18">
        <v>4.95</v>
      </c>
      <c r="L30" s="18">
        <v>4.95</v>
      </c>
      <c r="M30" s="18">
        <v>4.95</v>
      </c>
      <c r="N30" s="18">
        <v>4.95</v>
      </c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1895.46</v>
      </c>
      <c r="E31" s="18">
        <v>1895.46</v>
      </c>
      <c r="F31" s="18">
        <v>1895.46</v>
      </c>
      <c r="G31" s="18">
        <v>1895.46</v>
      </c>
      <c r="H31" s="18">
        <v>1895.46</v>
      </c>
      <c r="I31" s="18">
        <v>1895.46</v>
      </c>
      <c r="J31" s="18">
        <v>1895.46</v>
      </c>
      <c r="K31" s="18">
        <v>1947.31</v>
      </c>
      <c r="L31" s="18">
        <v>1947.31</v>
      </c>
      <c r="M31" s="18">
        <v>1947.31</v>
      </c>
      <c r="N31" s="18">
        <v>1947.31</v>
      </c>
      <c r="O31" s="18"/>
      <c r="P31" s="18"/>
      <c r="Q31" s="20">
        <f t="shared" si="1"/>
        <v>100</v>
      </c>
    </row>
    <row r="32" spans="1:17" ht="29.25" customHeight="1">
      <c r="A32" s="16">
        <v>26</v>
      </c>
      <c r="B32" s="3" t="s">
        <v>26</v>
      </c>
      <c r="C32" s="5" t="s">
        <v>45</v>
      </c>
      <c r="D32" s="18">
        <v>43.47</v>
      </c>
      <c r="E32" s="18">
        <v>43.47</v>
      </c>
      <c r="F32" s="18">
        <v>43.47</v>
      </c>
      <c r="G32" s="18">
        <v>43.47</v>
      </c>
      <c r="H32" s="18">
        <v>43.47</v>
      </c>
      <c r="I32" s="18">
        <v>43.47</v>
      </c>
      <c r="J32" s="18">
        <v>43.47</v>
      </c>
      <c r="K32" s="18">
        <v>45.21</v>
      </c>
      <c r="L32" s="18">
        <v>45.21</v>
      </c>
      <c r="M32" s="18">
        <v>45.21</v>
      </c>
      <c r="N32" s="18">
        <v>45.21</v>
      </c>
      <c r="O32" s="18"/>
      <c r="P32" s="18"/>
      <c r="Q32" s="20">
        <f t="shared" si="1"/>
        <v>100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39.85</v>
      </c>
      <c r="L34" s="18">
        <v>39.85</v>
      </c>
      <c r="M34" s="18">
        <v>39.85</v>
      </c>
      <c r="N34" s="18">
        <v>39.85</v>
      </c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0">
      <selection activeCell="O39" sqref="O39"/>
    </sheetView>
  </sheetViews>
  <sheetFormatPr defaultColWidth="8.8515625" defaultRowHeight="12.75"/>
  <cols>
    <col min="1" max="1" width="4.28125" style="1" customWidth="1"/>
    <col min="2" max="2" width="15.00390625" style="2" customWidth="1"/>
    <col min="3" max="3" width="8.140625" style="2" customWidth="1"/>
    <col min="4" max="4" width="8.00390625" style="1" customWidth="1"/>
    <col min="5" max="5" width="9.00390625" style="1" customWidth="1"/>
    <col min="6" max="6" width="8.28125" style="1" customWidth="1"/>
    <col min="7" max="7" width="8.140625" style="1" customWidth="1"/>
    <col min="8" max="8" width="7.140625" style="1" customWidth="1"/>
    <col min="9" max="9" width="8.140625" style="1" customWidth="1"/>
    <col min="10" max="10" width="4.7109375" style="1" customWidth="1"/>
    <col min="11" max="11" width="5.57421875" style="1" customWidth="1"/>
    <col min="12" max="12" width="6.140625" style="1" customWidth="1"/>
    <col min="13" max="13" width="6.8515625" style="1" customWidth="1"/>
    <col min="14" max="14" width="6.7109375" style="1" customWidth="1"/>
    <col min="15" max="15" width="8.57421875" style="1" customWidth="1"/>
    <col min="16" max="16" width="8.140625" style="1" customWidth="1"/>
    <col min="17" max="17" width="7.281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72</v>
      </c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2">
        <v>46.3</v>
      </c>
      <c r="E5" s="32">
        <v>46.67</v>
      </c>
      <c r="F5" s="32">
        <v>46.64</v>
      </c>
      <c r="G5" s="32">
        <v>47</v>
      </c>
      <c r="H5" s="35">
        <v>46.64</v>
      </c>
      <c r="I5" s="32"/>
      <c r="J5" s="18"/>
      <c r="K5" s="18"/>
      <c r="L5" s="18"/>
      <c r="M5" s="18"/>
      <c r="N5" s="18"/>
      <c r="O5" s="32"/>
      <c r="P5" s="32"/>
      <c r="Q5" s="20">
        <f>H5/G5*100</f>
        <v>99.23404255319149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2">
        <v>42.4</v>
      </c>
      <c r="E6" s="32">
        <v>42.75</v>
      </c>
      <c r="F6" s="32">
        <v>42.75</v>
      </c>
      <c r="G6" s="32">
        <v>43.09</v>
      </c>
      <c r="H6" s="35">
        <v>42.46</v>
      </c>
      <c r="I6" s="32"/>
      <c r="J6" s="18"/>
      <c r="K6" s="18"/>
      <c r="L6" s="18"/>
      <c r="M6" s="18"/>
      <c r="N6" s="18"/>
      <c r="O6" s="32"/>
      <c r="P6" s="32"/>
      <c r="Q6" s="20">
        <f aca="true" t="shared" si="0" ref="Q6:Q22">H6/G6*100</f>
        <v>98.5379438384776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2">
        <v>31.29</v>
      </c>
      <c r="E7" s="32">
        <v>31.27</v>
      </c>
      <c r="F7" s="32">
        <v>30.16</v>
      </c>
      <c r="G7" s="32">
        <v>32</v>
      </c>
      <c r="H7" s="36">
        <v>32</v>
      </c>
      <c r="I7" s="32"/>
      <c r="J7" s="18"/>
      <c r="K7" s="18"/>
      <c r="L7" s="18"/>
      <c r="M7" s="18"/>
      <c r="N7" s="18"/>
      <c r="O7" s="32"/>
      <c r="P7" s="32"/>
      <c r="Q7" s="20">
        <f t="shared" si="0"/>
        <v>100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2">
        <v>65.21</v>
      </c>
      <c r="E8" s="32">
        <v>65.43</v>
      </c>
      <c r="F8" s="32">
        <v>64.33</v>
      </c>
      <c r="G8" s="32">
        <v>69.81</v>
      </c>
      <c r="H8" s="36">
        <v>77.77</v>
      </c>
      <c r="I8" s="32"/>
      <c r="J8" s="18"/>
      <c r="K8" s="18"/>
      <c r="L8" s="18"/>
      <c r="M8" s="18"/>
      <c r="N8" s="18"/>
      <c r="O8" s="32"/>
      <c r="P8" s="32"/>
      <c r="Q8" s="20">
        <f t="shared" si="0"/>
        <v>111.40237788282481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2">
        <v>34.6</v>
      </c>
      <c r="E9" s="32">
        <v>37.8</v>
      </c>
      <c r="F9" s="32">
        <v>37.73</v>
      </c>
      <c r="G9" s="32">
        <v>36.93</v>
      </c>
      <c r="H9" s="36">
        <v>32.86</v>
      </c>
      <c r="I9" s="32"/>
      <c r="J9" s="18"/>
      <c r="K9" s="18"/>
      <c r="L9" s="18"/>
      <c r="M9" s="18"/>
      <c r="N9" s="18"/>
      <c r="O9" s="32"/>
      <c r="P9" s="32"/>
      <c r="Q9" s="20">
        <f t="shared" si="0"/>
        <v>88.97914974275658</v>
      </c>
    </row>
    <row r="10" spans="1:20" ht="26.25" customHeight="1">
      <c r="A10" s="10">
        <v>6</v>
      </c>
      <c r="B10" s="33" t="s">
        <v>6</v>
      </c>
      <c r="C10" s="5" t="s">
        <v>2</v>
      </c>
      <c r="D10" s="32">
        <v>90.24</v>
      </c>
      <c r="E10" s="32">
        <v>91.82</v>
      </c>
      <c r="F10" s="32">
        <v>86.39</v>
      </c>
      <c r="G10" s="32">
        <v>87.37</v>
      </c>
      <c r="H10" s="36">
        <v>93.68</v>
      </c>
      <c r="I10" s="32"/>
      <c r="J10" s="18"/>
      <c r="K10" s="18"/>
      <c r="L10" s="18"/>
      <c r="M10" s="18"/>
      <c r="N10" s="18"/>
      <c r="O10" s="32"/>
      <c r="P10" s="32"/>
      <c r="Q10" s="20">
        <f t="shared" si="0"/>
        <v>107.22215863568732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2">
        <v>54.44</v>
      </c>
      <c r="E11" s="32">
        <v>60.1</v>
      </c>
      <c r="F11" s="32">
        <v>54.61</v>
      </c>
      <c r="G11" s="32">
        <v>59.43</v>
      </c>
      <c r="H11" s="36">
        <v>58.41</v>
      </c>
      <c r="I11" s="32"/>
      <c r="J11" s="18"/>
      <c r="K11" s="18"/>
      <c r="L11" s="18"/>
      <c r="M11" s="18"/>
      <c r="N11" s="18"/>
      <c r="O11" s="32"/>
      <c r="P11" s="32"/>
      <c r="Q11" s="20">
        <f t="shared" si="0"/>
        <v>98.28369510348308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2">
        <v>143.95</v>
      </c>
      <c r="E12" s="32">
        <v>141.22</v>
      </c>
      <c r="F12" s="32">
        <v>134.78</v>
      </c>
      <c r="G12" s="32">
        <v>158.33</v>
      </c>
      <c r="H12" s="36">
        <v>158.93</v>
      </c>
      <c r="I12" s="32"/>
      <c r="J12" s="18"/>
      <c r="K12" s="18"/>
      <c r="L12" s="18"/>
      <c r="M12" s="18"/>
      <c r="N12" s="18"/>
      <c r="O12" s="32"/>
      <c r="P12" s="32"/>
      <c r="Q12" s="20">
        <f t="shared" si="0"/>
        <v>100.37895534642833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2">
        <v>54.21</v>
      </c>
      <c r="E13" s="32">
        <v>51.8</v>
      </c>
      <c r="F13" s="32">
        <v>53.25</v>
      </c>
      <c r="G13" s="32">
        <v>55.72</v>
      </c>
      <c r="H13" s="18">
        <v>57.21</v>
      </c>
      <c r="I13" s="32"/>
      <c r="J13" s="18"/>
      <c r="K13" s="18"/>
      <c r="L13" s="18"/>
      <c r="M13" s="18"/>
      <c r="N13" s="18"/>
      <c r="O13" s="32"/>
      <c r="P13" s="32"/>
      <c r="Q13" s="20">
        <f t="shared" si="0"/>
        <v>102.67408470926058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2">
        <v>253.9</v>
      </c>
      <c r="E14" s="32">
        <v>249.9</v>
      </c>
      <c r="F14" s="32">
        <v>229.98</v>
      </c>
      <c r="G14" s="32">
        <v>200</v>
      </c>
      <c r="H14" s="18">
        <v>263.19</v>
      </c>
      <c r="I14" s="32"/>
      <c r="J14" s="18"/>
      <c r="K14" s="18"/>
      <c r="L14" s="18"/>
      <c r="M14" s="18"/>
      <c r="N14" s="18"/>
      <c r="O14" s="32"/>
      <c r="P14" s="32"/>
      <c r="Q14" s="20">
        <f t="shared" si="0"/>
        <v>131.595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2">
        <v>93.73</v>
      </c>
      <c r="E15" s="32">
        <v>95.33</v>
      </c>
      <c r="F15" s="32">
        <v>89.77</v>
      </c>
      <c r="G15" s="32">
        <v>85.18</v>
      </c>
      <c r="H15" s="18">
        <v>90.6</v>
      </c>
      <c r="I15" s="32"/>
      <c r="J15" s="18"/>
      <c r="K15" s="18"/>
      <c r="L15" s="18"/>
      <c r="M15" s="18"/>
      <c r="N15" s="18"/>
      <c r="O15" s="32"/>
      <c r="P15" s="32"/>
      <c r="Q15" s="20">
        <f t="shared" si="0"/>
        <v>106.36299600845267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2">
        <v>127</v>
      </c>
      <c r="E16" s="32">
        <v>157.8</v>
      </c>
      <c r="F16" s="32">
        <v>145.28</v>
      </c>
      <c r="G16" s="32">
        <v>145.32</v>
      </c>
      <c r="H16" s="18">
        <v>153.85</v>
      </c>
      <c r="I16" s="32"/>
      <c r="J16" s="18"/>
      <c r="K16" s="18"/>
      <c r="L16" s="18"/>
      <c r="M16" s="18"/>
      <c r="N16" s="18"/>
      <c r="O16" s="32"/>
      <c r="P16" s="32"/>
      <c r="Q16" s="20">
        <f t="shared" si="0"/>
        <v>105.86980456922655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2">
        <v>273.64</v>
      </c>
      <c r="E17" s="32">
        <v>283.43</v>
      </c>
      <c r="F17" s="32">
        <v>274.43</v>
      </c>
      <c r="G17" s="32">
        <v>307.72</v>
      </c>
      <c r="H17" s="18">
        <v>347.22</v>
      </c>
      <c r="I17" s="32"/>
      <c r="J17" s="18"/>
      <c r="K17" s="18"/>
      <c r="L17" s="18"/>
      <c r="M17" s="18"/>
      <c r="N17" s="18"/>
      <c r="O17" s="32"/>
      <c r="P17" s="32"/>
      <c r="Q17" s="20">
        <f t="shared" si="0"/>
        <v>112.8363447289744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2">
        <v>58.11</v>
      </c>
      <c r="E18" s="32">
        <v>66.02</v>
      </c>
      <c r="F18" s="32">
        <v>62</v>
      </c>
      <c r="G18" s="32">
        <v>63.9</v>
      </c>
      <c r="H18" s="18">
        <v>62.05</v>
      </c>
      <c r="I18" s="32"/>
      <c r="J18" s="18"/>
      <c r="K18" s="18"/>
      <c r="L18" s="18"/>
      <c r="M18" s="18"/>
      <c r="N18" s="18"/>
      <c r="O18" s="32"/>
      <c r="P18" s="32"/>
      <c r="Q18" s="20">
        <f t="shared" si="0"/>
        <v>97.10485133020345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2">
        <v>332.15</v>
      </c>
      <c r="E19" s="32">
        <v>327.79</v>
      </c>
      <c r="F19" s="32">
        <v>334.48</v>
      </c>
      <c r="G19" s="32">
        <v>344.61</v>
      </c>
      <c r="H19" s="18">
        <v>332.54</v>
      </c>
      <c r="I19" s="32"/>
      <c r="J19" s="18"/>
      <c r="K19" s="18"/>
      <c r="L19" s="18"/>
      <c r="M19" s="18"/>
      <c r="N19" s="18"/>
      <c r="O19" s="32"/>
      <c r="P19" s="32"/>
      <c r="Q19" s="20">
        <f t="shared" si="0"/>
        <v>96.49748991613708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2">
        <v>61.62</v>
      </c>
      <c r="E20" s="32">
        <v>60.61</v>
      </c>
      <c r="F20" s="32">
        <v>58.45</v>
      </c>
      <c r="G20" s="32">
        <v>55.62</v>
      </c>
      <c r="H20" s="18">
        <v>57.07</v>
      </c>
      <c r="I20" s="32"/>
      <c r="J20" s="18"/>
      <c r="K20" s="18"/>
      <c r="L20" s="18"/>
      <c r="M20" s="18"/>
      <c r="N20" s="18"/>
      <c r="O20" s="32"/>
      <c r="P20" s="32"/>
      <c r="Q20" s="20">
        <f t="shared" si="0"/>
        <v>102.60697590794679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2">
        <v>17.99</v>
      </c>
      <c r="E21" s="32">
        <v>17.99</v>
      </c>
      <c r="F21" s="32">
        <v>17.89</v>
      </c>
      <c r="G21" s="32">
        <v>17.89</v>
      </c>
      <c r="H21" s="19">
        <v>17.89</v>
      </c>
      <c r="I21" s="32"/>
      <c r="J21" s="19"/>
      <c r="K21" s="19"/>
      <c r="L21" s="19"/>
      <c r="M21" s="19"/>
      <c r="N21" s="19"/>
      <c r="O21" s="32"/>
      <c r="P21" s="32"/>
      <c r="Q21" s="20">
        <f t="shared" si="0"/>
        <v>100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2">
        <v>22.45</v>
      </c>
      <c r="E22" s="32">
        <v>23.37</v>
      </c>
      <c r="F22" s="32">
        <v>25.21</v>
      </c>
      <c r="G22" s="32">
        <v>27.32</v>
      </c>
      <c r="H22" s="18">
        <v>37.4</v>
      </c>
      <c r="I22" s="32"/>
      <c r="J22" s="18"/>
      <c r="K22" s="18"/>
      <c r="L22" s="19"/>
      <c r="M22" s="18"/>
      <c r="N22" s="18"/>
      <c r="O22" s="32"/>
      <c r="P22" s="32"/>
      <c r="Q22" s="20">
        <f t="shared" si="0"/>
        <v>136.89604685212296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36.03</v>
      </c>
      <c r="E24" s="19">
        <v>35.78</v>
      </c>
      <c r="F24" s="19">
        <v>35.78</v>
      </c>
      <c r="G24" s="19">
        <v>35.78</v>
      </c>
      <c r="H24" s="19">
        <v>36.68</v>
      </c>
      <c r="I24" s="19"/>
      <c r="J24" s="19"/>
      <c r="K24" s="19"/>
      <c r="L24" s="19"/>
      <c r="M24" s="19"/>
      <c r="N24" s="19"/>
      <c r="O24" s="32"/>
      <c r="P24" s="19"/>
      <c r="Q24" s="20">
        <f>H24/G24*100</f>
        <v>102.51537171604248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32.85</v>
      </c>
      <c r="E25" s="19">
        <v>32.65</v>
      </c>
      <c r="F25" s="19">
        <v>32.65</v>
      </c>
      <c r="G25" s="19">
        <v>33</v>
      </c>
      <c r="H25" s="19">
        <v>34.15</v>
      </c>
      <c r="I25" s="19"/>
      <c r="J25" s="19"/>
      <c r="K25" s="19"/>
      <c r="L25" s="19"/>
      <c r="M25" s="19"/>
      <c r="N25" s="19"/>
      <c r="O25" s="32"/>
      <c r="P25" s="19"/>
      <c r="Q25" s="20">
        <f>H25/G25*100</f>
        <v>103.48484848484848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37.35</v>
      </c>
      <c r="E26" s="19">
        <v>36.75</v>
      </c>
      <c r="F26" s="19">
        <v>36.75</v>
      </c>
      <c r="G26" s="19">
        <v>36.6</v>
      </c>
      <c r="H26" s="19">
        <v>35.95</v>
      </c>
      <c r="I26" s="19"/>
      <c r="J26" s="19"/>
      <c r="K26" s="19"/>
      <c r="L26" s="19"/>
      <c r="M26" s="19"/>
      <c r="N26" s="19"/>
      <c r="O26" s="32"/>
      <c r="P26" s="19"/>
      <c r="Q26" s="20">
        <f>H26/G26*100</f>
        <v>98.224043715847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2.05</v>
      </c>
      <c r="E28" s="18">
        <v>2.05</v>
      </c>
      <c r="F28" s="18">
        <v>2.05</v>
      </c>
      <c r="G28" s="18">
        <v>2.05</v>
      </c>
      <c r="H28" s="18">
        <v>2.05</v>
      </c>
      <c r="I28" s="18"/>
      <c r="J28" s="18"/>
      <c r="K28" s="18"/>
      <c r="L28" s="18"/>
      <c r="M28" s="18"/>
      <c r="N28" s="18"/>
      <c r="O28" s="18"/>
      <c r="P28" s="18"/>
      <c r="Q28" s="20">
        <f>F28/E28*100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70.91</v>
      </c>
      <c r="E29" s="18">
        <v>70.91</v>
      </c>
      <c r="F29" s="18">
        <v>70.91</v>
      </c>
      <c r="G29" s="18">
        <v>70.91</v>
      </c>
      <c r="H29" s="18">
        <v>70.91</v>
      </c>
      <c r="I29" s="18"/>
      <c r="J29" s="18"/>
      <c r="K29" s="18"/>
      <c r="L29" s="18"/>
      <c r="M29" s="18"/>
      <c r="N29" s="18" t="s">
        <v>73</v>
      </c>
      <c r="O29" s="18"/>
      <c r="P29" s="18"/>
      <c r="Q29" s="20">
        <f aca="true" t="shared" si="1" ref="Q29:Q34">F29/E29*100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4.58</v>
      </c>
      <c r="E30" s="18">
        <v>4.58</v>
      </c>
      <c r="F30" s="18">
        <v>4.58</v>
      </c>
      <c r="G30" s="18">
        <v>4.58</v>
      </c>
      <c r="H30" s="18">
        <v>4.58</v>
      </c>
      <c r="I30" s="18"/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>
        <v>2007.34</v>
      </c>
      <c r="H31" s="18">
        <v>2007.34</v>
      </c>
      <c r="I31" s="18"/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41.79</v>
      </c>
      <c r="E32" s="18">
        <v>41.79</v>
      </c>
      <c r="F32" s="18">
        <v>41.79</v>
      </c>
      <c r="G32" s="18">
        <v>41.79</v>
      </c>
      <c r="H32" s="18">
        <v>41.79</v>
      </c>
      <c r="I32" s="18"/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/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">
      <selection activeCell="Q28" sqref="Q28"/>
    </sheetView>
  </sheetViews>
  <sheetFormatPr defaultColWidth="8.8515625" defaultRowHeight="12.75"/>
  <cols>
    <col min="1" max="1" width="4.28125" style="1" customWidth="1"/>
    <col min="2" max="2" width="16.00390625" style="2" customWidth="1"/>
    <col min="3" max="3" width="8.140625" style="2" customWidth="1"/>
    <col min="4" max="4" width="8.140625" style="1" customWidth="1"/>
    <col min="5" max="5" width="9.00390625" style="1" customWidth="1"/>
    <col min="6" max="6" width="8.28125" style="1" customWidth="1"/>
    <col min="7" max="7" width="8.140625" style="1" customWidth="1"/>
    <col min="8" max="8" width="7.140625" style="1" customWidth="1"/>
    <col min="9" max="9" width="5.140625" style="1" customWidth="1"/>
    <col min="10" max="10" width="4.7109375" style="1" customWidth="1"/>
    <col min="11" max="11" width="5.57421875" style="1" customWidth="1"/>
    <col min="12" max="12" width="6.140625" style="1" customWidth="1"/>
    <col min="13" max="13" width="6.8515625" style="1" customWidth="1"/>
    <col min="14" max="14" width="6.7109375" style="1" customWidth="1"/>
    <col min="15" max="15" width="8.57421875" style="1" customWidth="1"/>
    <col min="16" max="16" width="8.140625" style="1" customWidth="1"/>
    <col min="17" max="17" width="7.281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72</v>
      </c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2">
        <v>46.3</v>
      </c>
      <c r="E5" s="32">
        <v>46.67</v>
      </c>
      <c r="F5" s="32">
        <v>46.64</v>
      </c>
      <c r="G5" s="32">
        <v>47</v>
      </c>
      <c r="H5" s="35"/>
      <c r="I5" s="32"/>
      <c r="J5" s="18"/>
      <c r="K5" s="18"/>
      <c r="L5" s="18"/>
      <c r="M5" s="18"/>
      <c r="N5" s="18"/>
      <c r="O5" s="32"/>
      <c r="P5" s="32"/>
      <c r="Q5" s="20">
        <f>G5/F5*100</f>
        <v>100.77186963979416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2">
        <v>42.4</v>
      </c>
      <c r="E6" s="32">
        <v>42.75</v>
      </c>
      <c r="F6" s="32">
        <v>42.75</v>
      </c>
      <c r="G6" s="32">
        <v>43.09</v>
      </c>
      <c r="H6" s="35"/>
      <c r="I6" s="32"/>
      <c r="J6" s="18"/>
      <c r="K6" s="18"/>
      <c r="L6" s="18"/>
      <c r="M6" s="18"/>
      <c r="N6" s="18"/>
      <c r="O6" s="32"/>
      <c r="P6" s="32"/>
      <c r="Q6" s="20">
        <f aca="true" t="shared" si="0" ref="Q6:Q22">G6/F6*100</f>
        <v>100.79532163742691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2">
        <v>31.29</v>
      </c>
      <c r="E7" s="32">
        <v>31.27</v>
      </c>
      <c r="F7" s="32">
        <v>30.16</v>
      </c>
      <c r="G7" s="32">
        <v>32</v>
      </c>
      <c r="H7" s="36"/>
      <c r="I7" s="32"/>
      <c r="J7" s="18"/>
      <c r="K7" s="18"/>
      <c r="L7" s="18"/>
      <c r="M7" s="18"/>
      <c r="N7" s="18"/>
      <c r="O7" s="32"/>
      <c r="P7" s="32"/>
      <c r="Q7" s="20">
        <f t="shared" si="0"/>
        <v>106.10079575596818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2">
        <v>65.21</v>
      </c>
      <c r="E8" s="32">
        <v>65.43</v>
      </c>
      <c r="F8" s="32">
        <v>64.33</v>
      </c>
      <c r="G8" s="32">
        <v>69.81</v>
      </c>
      <c r="H8" s="36"/>
      <c r="I8" s="32"/>
      <c r="J8" s="18"/>
      <c r="K8" s="18"/>
      <c r="L8" s="18"/>
      <c r="M8" s="18"/>
      <c r="N8" s="18"/>
      <c r="O8" s="32"/>
      <c r="P8" s="32"/>
      <c r="Q8" s="20">
        <f t="shared" si="0"/>
        <v>108.51857609202551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2">
        <v>34.6</v>
      </c>
      <c r="E9" s="32">
        <v>37.8</v>
      </c>
      <c r="F9" s="32">
        <v>37.73</v>
      </c>
      <c r="G9" s="32">
        <v>36.93</v>
      </c>
      <c r="H9" s="36"/>
      <c r="I9" s="32"/>
      <c r="J9" s="18"/>
      <c r="K9" s="18"/>
      <c r="L9" s="18"/>
      <c r="M9" s="18"/>
      <c r="N9" s="18"/>
      <c r="O9" s="32"/>
      <c r="P9" s="32"/>
      <c r="Q9" s="20">
        <f t="shared" si="0"/>
        <v>97.87967134905912</v>
      </c>
    </row>
    <row r="10" spans="1:20" ht="26.25" customHeight="1">
      <c r="A10" s="10">
        <v>6</v>
      </c>
      <c r="B10" s="33" t="s">
        <v>6</v>
      </c>
      <c r="C10" s="5" t="s">
        <v>2</v>
      </c>
      <c r="D10" s="32">
        <v>90.24</v>
      </c>
      <c r="E10" s="32">
        <v>91.82</v>
      </c>
      <c r="F10" s="32">
        <v>86.39</v>
      </c>
      <c r="G10" s="32">
        <v>87.37</v>
      </c>
      <c r="H10" s="36"/>
      <c r="I10" s="32"/>
      <c r="J10" s="18"/>
      <c r="K10" s="18"/>
      <c r="L10" s="18"/>
      <c r="M10" s="18"/>
      <c r="N10" s="18"/>
      <c r="O10" s="32"/>
      <c r="P10" s="32"/>
      <c r="Q10" s="20">
        <f t="shared" si="0"/>
        <v>101.13439055446231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2">
        <v>54.44</v>
      </c>
      <c r="E11" s="32">
        <v>60.1</v>
      </c>
      <c r="F11" s="32">
        <v>54.61</v>
      </c>
      <c r="G11" s="32">
        <v>59.43</v>
      </c>
      <c r="H11" s="36"/>
      <c r="I11" s="32"/>
      <c r="J11" s="18"/>
      <c r="K11" s="18"/>
      <c r="L11" s="18"/>
      <c r="M11" s="18"/>
      <c r="N11" s="18"/>
      <c r="O11" s="32"/>
      <c r="P11" s="32"/>
      <c r="Q11" s="20">
        <f t="shared" si="0"/>
        <v>108.8262223036074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2">
        <v>143.95</v>
      </c>
      <c r="E12" s="32">
        <v>141.22</v>
      </c>
      <c r="F12" s="32">
        <v>134.78</v>
      </c>
      <c r="G12" s="32">
        <v>158.33</v>
      </c>
      <c r="H12" s="36"/>
      <c r="I12" s="32"/>
      <c r="J12" s="18"/>
      <c r="K12" s="18"/>
      <c r="L12" s="18"/>
      <c r="M12" s="18"/>
      <c r="N12" s="18"/>
      <c r="O12" s="32"/>
      <c r="P12" s="32"/>
      <c r="Q12" s="20">
        <f t="shared" si="0"/>
        <v>117.47291883068705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2">
        <v>54.21</v>
      </c>
      <c r="E13" s="32">
        <v>51.8</v>
      </c>
      <c r="F13" s="32">
        <v>53.25</v>
      </c>
      <c r="G13" s="32">
        <v>55.72</v>
      </c>
      <c r="H13" s="18"/>
      <c r="I13" s="32"/>
      <c r="J13" s="18"/>
      <c r="K13" s="18"/>
      <c r="L13" s="18"/>
      <c r="M13" s="18"/>
      <c r="N13" s="18"/>
      <c r="O13" s="32"/>
      <c r="P13" s="32"/>
      <c r="Q13" s="20">
        <f t="shared" si="0"/>
        <v>104.63849765258215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2">
        <v>253.9</v>
      </c>
      <c r="E14" s="32">
        <v>249.9</v>
      </c>
      <c r="F14" s="32">
        <v>229.98</v>
      </c>
      <c r="G14" s="32">
        <v>200</v>
      </c>
      <c r="H14" s="18"/>
      <c r="I14" s="32"/>
      <c r="J14" s="18"/>
      <c r="K14" s="18"/>
      <c r="L14" s="18"/>
      <c r="M14" s="18"/>
      <c r="N14" s="18"/>
      <c r="O14" s="32"/>
      <c r="P14" s="32"/>
      <c r="Q14" s="20">
        <f t="shared" si="0"/>
        <v>86.96408383337682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2">
        <v>93.73</v>
      </c>
      <c r="E15" s="32">
        <v>95.33</v>
      </c>
      <c r="F15" s="32">
        <v>89.77</v>
      </c>
      <c r="G15" s="32">
        <v>85.18</v>
      </c>
      <c r="H15" s="18"/>
      <c r="I15" s="32"/>
      <c r="J15" s="18"/>
      <c r="K15" s="18"/>
      <c r="L15" s="18"/>
      <c r="M15" s="18"/>
      <c r="N15" s="18"/>
      <c r="O15" s="32"/>
      <c r="P15" s="32"/>
      <c r="Q15" s="20">
        <f t="shared" si="0"/>
        <v>94.88693327392225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2">
        <v>127</v>
      </c>
      <c r="E16" s="32">
        <v>157.8</v>
      </c>
      <c r="F16" s="32">
        <v>145.28</v>
      </c>
      <c r="G16" s="32">
        <v>145.32</v>
      </c>
      <c r="H16" s="18"/>
      <c r="I16" s="32"/>
      <c r="J16" s="18"/>
      <c r="K16" s="18"/>
      <c r="L16" s="18"/>
      <c r="M16" s="18"/>
      <c r="N16" s="18"/>
      <c r="O16" s="32"/>
      <c r="P16" s="32"/>
      <c r="Q16" s="20">
        <f t="shared" si="0"/>
        <v>100.02753303964758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2">
        <v>273.64</v>
      </c>
      <c r="E17" s="32">
        <v>283.43</v>
      </c>
      <c r="F17" s="32">
        <v>274.43</v>
      </c>
      <c r="G17" s="32">
        <v>307.72</v>
      </c>
      <c r="H17" s="18"/>
      <c r="I17" s="32"/>
      <c r="J17" s="18"/>
      <c r="K17" s="18"/>
      <c r="L17" s="18"/>
      <c r="M17" s="18"/>
      <c r="N17" s="18"/>
      <c r="O17" s="32"/>
      <c r="P17" s="32"/>
      <c r="Q17" s="20">
        <f t="shared" si="0"/>
        <v>112.1305979666946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2">
        <v>58.11</v>
      </c>
      <c r="E18" s="32">
        <v>66.02</v>
      </c>
      <c r="F18" s="32">
        <v>62</v>
      </c>
      <c r="G18" s="32">
        <v>63.9</v>
      </c>
      <c r="H18" s="18"/>
      <c r="I18" s="32"/>
      <c r="J18" s="18"/>
      <c r="K18" s="18"/>
      <c r="L18" s="18"/>
      <c r="M18" s="18"/>
      <c r="N18" s="18"/>
      <c r="O18" s="32"/>
      <c r="P18" s="32"/>
      <c r="Q18" s="20">
        <f t="shared" si="0"/>
        <v>103.06451612903224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2">
        <v>332.15</v>
      </c>
      <c r="E19" s="32">
        <v>327.79</v>
      </c>
      <c r="F19" s="32">
        <v>334.48</v>
      </c>
      <c r="G19" s="32">
        <v>344.61</v>
      </c>
      <c r="H19" s="18"/>
      <c r="I19" s="32"/>
      <c r="J19" s="18"/>
      <c r="K19" s="18"/>
      <c r="L19" s="18"/>
      <c r="M19" s="18"/>
      <c r="N19" s="18"/>
      <c r="O19" s="32"/>
      <c r="P19" s="32"/>
      <c r="Q19" s="20">
        <f t="shared" si="0"/>
        <v>103.02858167902416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2">
        <v>61.62</v>
      </c>
      <c r="E20" s="32">
        <v>60.61</v>
      </c>
      <c r="F20" s="32">
        <v>58.45</v>
      </c>
      <c r="G20" s="32">
        <v>55.62</v>
      </c>
      <c r="H20" s="18"/>
      <c r="I20" s="32"/>
      <c r="J20" s="18"/>
      <c r="K20" s="18"/>
      <c r="L20" s="18"/>
      <c r="M20" s="18"/>
      <c r="N20" s="18"/>
      <c r="O20" s="32"/>
      <c r="P20" s="32"/>
      <c r="Q20" s="20">
        <f t="shared" si="0"/>
        <v>95.15825491873396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2">
        <v>17.99</v>
      </c>
      <c r="E21" s="32">
        <v>17.99</v>
      </c>
      <c r="F21" s="32">
        <v>17.89</v>
      </c>
      <c r="G21" s="32">
        <v>17.89</v>
      </c>
      <c r="H21" s="19"/>
      <c r="I21" s="32"/>
      <c r="J21" s="19"/>
      <c r="K21" s="19"/>
      <c r="L21" s="19"/>
      <c r="M21" s="19"/>
      <c r="N21" s="19"/>
      <c r="O21" s="32"/>
      <c r="P21" s="32"/>
      <c r="Q21" s="20">
        <f t="shared" si="0"/>
        <v>100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2">
        <v>22.45</v>
      </c>
      <c r="E22" s="32">
        <v>23.37</v>
      </c>
      <c r="F22" s="32">
        <v>25.21</v>
      </c>
      <c r="G22" s="32">
        <v>27.32</v>
      </c>
      <c r="H22" s="18"/>
      <c r="I22" s="32"/>
      <c r="J22" s="18"/>
      <c r="K22" s="18"/>
      <c r="L22" s="19"/>
      <c r="M22" s="18"/>
      <c r="N22" s="18"/>
      <c r="O22" s="32"/>
      <c r="P22" s="32"/>
      <c r="Q22" s="20">
        <f t="shared" si="0"/>
        <v>108.36969456564856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36.03</v>
      </c>
      <c r="E24" s="19">
        <v>35.78</v>
      </c>
      <c r="F24" s="19">
        <v>35.78</v>
      </c>
      <c r="G24" s="19">
        <v>35.78</v>
      </c>
      <c r="H24" s="19"/>
      <c r="I24" s="19"/>
      <c r="J24" s="19"/>
      <c r="K24" s="19"/>
      <c r="L24" s="19"/>
      <c r="M24" s="19"/>
      <c r="N24" s="19"/>
      <c r="O24" s="32"/>
      <c r="P24" s="19"/>
      <c r="Q24" s="20">
        <f>G24/F24*100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32.85</v>
      </c>
      <c r="E25" s="19">
        <v>32.65</v>
      </c>
      <c r="F25" s="19">
        <v>32.65</v>
      </c>
      <c r="G25" s="19">
        <v>33</v>
      </c>
      <c r="H25" s="19"/>
      <c r="I25" s="19"/>
      <c r="J25" s="19"/>
      <c r="K25" s="19"/>
      <c r="L25" s="19"/>
      <c r="M25" s="19"/>
      <c r="N25" s="19"/>
      <c r="O25" s="32"/>
      <c r="P25" s="19"/>
      <c r="Q25" s="20">
        <f>G25/F25*100</f>
        <v>101.07197549770291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37.35</v>
      </c>
      <c r="E26" s="19">
        <v>36.75</v>
      </c>
      <c r="F26" s="19">
        <v>36.75</v>
      </c>
      <c r="G26" s="19">
        <v>36.6</v>
      </c>
      <c r="H26" s="19"/>
      <c r="I26" s="19"/>
      <c r="J26" s="19"/>
      <c r="K26" s="19"/>
      <c r="L26" s="19"/>
      <c r="M26" s="19"/>
      <c r="N26" s="19"/>
      <c r="O26" s="32"/>
      <c r="P26" s="19"/>
      <c r="Q26" s="20">
        <f>G26/F26*100</f>
        <v>99.59183673469389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2.05</v>
      </c>
      <c r="E28" s="18">
        <v>2.05</v>
      </c>
      <c r="F28" s="18">
        <v>2.05</v>
      </c>
      <c r="G28" s="18">
        <v>2.05</v>
      </c>
      <c r="H28" s="18"/>
      <c r="I28" s="18"/>
      <c r="J28" s="18"/>
      <c r="K28" s="18"/>
      <c r="L28" s="18"/>
      <c r="M28" s="18"/>
      <c r="N28" s="18"/>
      <c r="O28" s="18"/>
      <c r="P28" s="18"/>
      <c r="Q28" s="20">
        <f>F28/E28*100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70.91</v>
      </c>
      <c r="E29" s="18">
        <v>70.91</v>
      </c>
      <c r="F29" s="18">
        <v>70.91</v>
      </c>
      <c r="G29" s="18">
        <v>70.91</v>
      </c>
      <c r="H29" s="18"/>
      <c r="I29" s="18"/>
      <c r="J29" s="18"/>
      <c r="K29" s="18"/>
      <c r="L29" s="18"/>
      <c r="M29" s="18"/>
      <c r="N29" s="18" t="s">
        <v>73</v>
      </c>
      <c r="O29" s="18"/>
      <c r="P29" s="18"/>
      <c r="Q29" s="20">
        <f aca="true" t="shared" si="1" ref="Q29:Q34">F29/E29*100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4.58</v>
      </c>
      <c r="E30" s="18">
        <v>4.58</v>
      </c>
      <c r="F30" s="18">
        <v>4.58</v>
      </c>
      <c r="G30" s="18">
        <v>4.58</v>
      </c>
      <c r="H30" s="18"/>
      <c r="I30" s="18"/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>
        <v>2007.34</v>
      </c>
      <c r="H31" s="18"/>
      <c r="I31" s="18"/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41.79</v>
      </c>
      <c r="E32" s="18">
        <v>41.79</v>
      </c>
      <c r="F32" s="18">
        <v>41.79</v>
      </c>
      <c r="G32" s="18">
        <v>41.79</v>
      </c>
      <c r="H32" s="18"/>
      <c r="I32" s="18"/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/>
      <c r="I34" s="18"/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7">
      <selection activeCell="F28" sqref="F28:F33"/>
    </sheetView>
  </sheetViews>
  <sheetFormatPr defaultColWidth="8.8515625" defaultRowHeight="12.75"/>
  <cols>
    <col min="1" max="1" width="4.28125" style="1" customWidth="1"/>
    <col min="2" max="2" width="17.57421875" style="2" customWidth="1"/>
    <col min="3" max="3" width="8.140625" style="2" customWidth="1"/>
    <col min="4" max="4" width="8.140625" style="1" customWidth="1"/>
    <col min="5" max="5" width="9.00390625" style="1" customWidth="1"/>
    <col min="6" max="6" width="8.28125" style="1" customWidth="1"/>
    <col min="7" max="7" width="6.7109375" style="1" customWidth="1"/>
    <col min="8" max="8" width="5.8515625" style="1" customWidth="1"/>
    <col min="9" max="9" width="6.57421875" style="1" customWidth="1"/>
    <col min="10" max="10" width="6.421875" style="1" customWidth="1"/>
    <col min="11" max="11" width="5.57421875" style="1" customWidth="1"/>
    <col min="12" max="12" width="6.140625" style="1" customWidth="1"/>
    <col min="13" max="13" width="6.8515625" style="1" customWidth="1"/>
    <col min="14" max="14" width="6.7109375" style="1" customWidth="1"/>
    <col min="15" max="15" width="8.57421875" style="1" customWidth="1"/>
    <col min="16" max="16" width="8.140625" style="1" customWidth="1"/>
    <col min="17" max="17" width="7.281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72</v>
      </c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2">
        <v>46.3</v>
      </c>
      <c r="E5" s="32">
        <v>46.67</v>
      </c>
      <c r="F5" s="32">
        <v>46.64</v>
      </c>
      <c r="G5" s="32"/>
      <c r="H5" s="32"/>
      <c r="I5" s="32"/>
      <c r="J5" s="18"/>
      <c r="K5" s="18"/>
      <c r="L5" s="18"/>
      <c r="M5" s="18"/>
      <c r="N5" s="18"/>
      <c r="O5" s="32"/>
      <c r="P5" s="32"/>
      <c r="Q5" s="20">
        <f>F5/E5*100</f>
        <v>99.93571887722305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2">
        <v>42.4</v>
      </c>
      <c r="E6" s="32">
        <v>42.75</v>
      </c>
      <c r="F6" s="32">
        <v>42.75</v>
      </c>
      <c r="G6" s="32"/>
      <c r="H6" s="32"/>
      <c r="I6" s="32"/>
      <c r="J6" s="18"/>
      <c r="K6" s="18"/>
      <c r="L6" s="18"/>
      <c r="M6" s="18"/>
      <c r="N6" s="18"/>
      <c r="O6" s="32"/>
      <c r="P6" s="32"/>
      <c r="Q6" s="20">
        <f aca="true" t="shared" si="0" ref="Q6:Q22">F6/E6*100</f>
        <v>100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2">
        <v>31.29</v>
      </c>
      <c r="E7" s="32">
        <v>31.27</v>
      </c>
      <c r="F7" s="32">
        <v>30.16</v>
      </c>
      <c r="G7" s="32"/>
      <c r="H7" s="18"/>
      <c r="I7" s="32"/>
      <c r="J7" s="18"/>
      <c r="K7" s="18"/>
      <c r="L7" s="18"/>
      <c r="M7" s="18"/>
      <c r="N7" s="18"/>
      <c r="O7" s="32"/>
      <c r="P7" s="32"/>
      <c r="Q7" s="20">
        <f t="shared" si="0"/>
        <v>96.45027182603134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2">
        <v>65.21</v>
      </c>
      <c r="E8" s="32">
        <v>65.43</v>
      </c>
      <c r="F8" s="32">
        <v>64.33</v>
      </c>
      <c r="G8" s="32"/>
      <c r="H8" s="18"/>
      <c r="I8" s="32"/>
      <c r="J8" s="18"/>
      <c r="K8" s="18"/>
      <c r="L8" s="18"/>
      <c r="M8" s="18"/>
      <c r="N8" s="18"/>
      <c r="O8" s="32"/>
      <c r="P8" s="32"/>
      <c r="Q8" s="20">
        <f t="shared" si="0"/>
        <v>98.31881399969433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2">
        <v>34.6</v>
      </c>
      <c r="E9" s="32">
        <v>37.8</v>
      </c>
      <c r="F9" s="32">
        <v>37.73</v>
      </c>
      <c r="G9" s="32"/>
      <c r="H9" s="18"/>
      <c r="I9" s="32"/>
      <c r="J9" s="18"/>
      <c r="K9" s="18"/>
      <c r="L9" s="18"/>
      <c r="M9" s="18"/>
      <c r="N9" s="18"/>
      <c r="O9" s="32"/>
      <c r="P9" s="32"/>
      <c r="Q9" s="20">
        <f t="shared" si="0"/>
        <v>99.81481481481481</v>
      </c>
    </row>
    <row r="10" spans="1:20" ht="26.25" customHeight="1">
      <c r="A10" s="10">
        <v>6</v>
      </c>
      <c r="B10" s="33" t="s">
        <v>6</v>
      </c>
      <c r="C10" s="5" t="s">
        <v>2</v>
      </c>
      <c r="D10" s="32">
        <v>90.24</v>
      </c>
      <c r="E10" s="32">
        <v>91.82</v>
      </c>
      <c r="F10" s="32">
        <v>86.39</v>
      </c>
      <c r="G10" s="32"/>
      <c r="H10" s="18"/>
      <c r="I10" s="32"/>
      <c r="J10" s="18"/>
      <c r="K10" s="18"/>
      <c r="L10" s="18"/>
      <c r="M10" s="18"/>
      <c r="N10" s="18"/>
      <c r="O10" s="32"/>
      <c r="P10" s="32"/>
      <c r="Q10" s="20">
        <f t="shared" si="0"/>
        <v>94.08625571770857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2">
        <v>54.44</v>
      </c>
      <c r="E11" s="32">
        <v>60.1</v>
      </c>
      <c r="F11" s="32">
        <v>54.61</v>
      </c>
      <c r="G11" s="32"/>
      <c r="H11" s="18"/>
      <c r="I11" s="32"/>
      <c r="J11" s="18"/>
      <c r="K11" s="18"/>
      <c r="L11" s="18"/>
      <c r="M11" s="18"/>
      <c r="N11" s="18"/>
      <c r="O11" s="32"/>
      <c r="P11" s="32"/>
      <c r="Q11" s="20">
        <f t="shared" si="0"/>
        <v>90.86522462562395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2">
        <v>143.95</v>
      </c>
      <c r="E12" s="32">
        <v>141.22</v>
      </c>
      <c r="F12" s="32">
        <v>134.78</v>
      </c>
      <c r="G12" s="32"/>
      <c r="H12" s="18"/>
      <c r="I12" s="32"/>
      <c r="J12" s="18"/>
      <c r="K12" s="18"/>
      <c r="L12" s="18"/>
      <c r="M12" s="18"/>
      <c r="N12" s="18"/>
      <c r="O12" s="32"/>
      <c r="P12" s="32"/>
      <c r="Q12" s="20">
        <f t="shared" si="0"/>
        <v>95.43973941368078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2">
        <v>54.21</v>
      </c>
      <c r="E13" s="32">
        <v>51.8</v>
      </c>
      <c r="F13" s="32">
        <v>53.25</v>
      </c>
      <c r="G13" s="32"/>
      <c r="H13" s="18"/>
      <c r="I13" s="32"/>
      <c r="J13" s="18"/>
      <c r="K13" s="18"/>
      <c r="L13" s="18"/>
      <c r="M13" s="18"/>
      <c r="N13" s="18"/>
      <c r="O13" s="32"/>
      <c r="P13" s="32"/>
      <c r="Q13" s="20">
        <f t="shared" si="0"/>
        <v>102.79922779922781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2">
        <v>253.9</v>
      </c>
      <c r="E14" s="32">
        <v>249.9</v>
      </c>
      <c r="F14" s="32">
        <v>229.98</v>
      </c>
      <c r="G14" s="32"/>
      <c r="H14" s="18"/>
      <c r="I14" s="32"/>
      <c r="J14" s="18"/>
      <c r="K14" s="18"/>
      <c r="L14" s="18"/>
      <c r="M14" s="18"/>
      <c r="N14" s="18"/>
      <c r="O14" s="32"/>
      <c r="P14" s="32"/>
      <c r="Q14" s="20">
        <f t="shared" si="0"/>
        <v>92.02881152460984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2">
        <v>93.73</v>
      </c>
      <c r="E15" s="32">
        <v>95.33</v>
      </c>
      <c r="F15" s="32">
        <v>89.77</v>
      </c>
      <c r="G15" s="32"/>
      <c r="H15" s="18"/>
      <c r="I15" s="32"/>
      <c r="J15" s="18"/>
      <c r="K15" s="18"/>
      <c r="L15" s="18"/>
      <c r="M15" s="18"/>
      <c r="N15" s="18"/>
      <c r="O15" s="32"/>
      <c r="P15" s="32"/>
      <c r="Q15" s="20">
        <f t="shared" si="0"/>
        <v>94.1676282387496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2">
        <v>127</v>
      </c>
      <c r="E16" s="32">
        <v>157.8</v>
      </c>
      <c r="F16" s="32">
        <v>145.28</v>
      </c>
      <c r="G16" s="32"/>
      <c r="H16" s="18"/>
      <c r="I16" s="32"/>
      <c r="J16" s="18"/>
      <c r="K16" s="18"/>
      <c r="L16" s="18"/>
      <c r="M16" s="18"/>
      <c r="N16" s="18"/>
      <c r="O16" s="32"/>
      <c r="P16" s="32"/>
      <c r="Q16" s="20">
        <f t="shared" si="0"/>
        <v>92.0659062103929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2">
        <v>273.64</v>
      </c>
      <c r="E17" s="32">
        <v>283.43</v>
      </c>
      <c r="F17" s="32">
        <v>274.43</v>
      </c>
      <c r="G17" s="32"/>
      <c r="H17" s="18"/>
      <c r="I17" s="32"/>
      <c r="J17" s="18"/>
      <c r="K17" s="18"/>
      <c r="L17" s="18"/>
      <c r="M17" s="18"/>
      <c r="N17" s="18"/>
      <c r="O17" s="32"/>
      <c r="P17" s="32"/>
      <c r="Q17" s="20">
        <f t="shared" si="0"/>
        <v>96.82461277916946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2">
        <v>58.11</v>
      </c>
      <c r="E18" s="32">
        <v>66.02</v>
      </c>
      <c r="F18" s="32">
        <v>62</v>
      </c>
      <c r="G18" s="32"/>
      <c r="H18" s="18"/>
      <c r="I18" s="32"/>
      <c r="J18" s="18"/>
      <c r="K18" s="18"/>
      <c r="L18" s="18"/>
      <c r="M18" s="18"/>
      <c r="N18" s="18"/>
      <c r="O18" s="32"/>
      <c r="P18" s="32"/>
      <c r="Q18" s="20">
        <f t="shared" si="0"/>
        <v>93.91093607997577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2">
        <v>332.15</v>
      </c>
      <c r="E19" s="32">
        <v>327.79</v>
      </c>
      <c r="F19" s="32">
        <v>334.48</v>
      </c>
      <c r="G19" s="32"/>
      <c r="H19" s="18"/>
      <c r="I19" s="32"/>
      <c r="J19" s="18"/>
      <c r="K19" s="18"/>
      <c r="L19" s="18"/>
      <c r="M19" s="18"/>
      <c r="N19" s="18"/>
      <c r="O19" s="32"/>
      <c r="P19" s="32"/>
      <c r="Q19" s="20">
        <f t="shared" si="0"/>
        <v>102.04094084627353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2">
        <v>61.62</v>
      </c>
      <c r="E20" s="32">
        <v>60.61</v>
      </c>
      <c r="F20" s="32">
        <v>58.45</v>
      </c>
      <c r="G20" s="32"/>
      <c r="H20" s="18"/>
      <c r="I20" s="32"/>
      <c r="J20" s="18"/>
      <c r="K20" s="18"/>
      <c r="L20" s="18"/>
      <c r="M20" s="18"/>
      <c r="N20" s="18"/>
      <c r="O20" s="32"/>
      <c r="P20" s="32"/>
      <c r="Q20" s="20">
        <f t="shared" si="0"/>
        <v>96.43623164494308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2">
        <v>17.99</v>
      </c>
      <c r="E21" s="32">
        <v>17.99</v>
      </c>
      <c r="F21" s="32">
        <v>17.89</v>
      </c>
      <c r="G21" s="32"/>
      <c r="H21" s="19"/>
      <c r="I21" s="32"/>
      <c r="J21" s="19"/>
      <c r="K21" s="19"/>
      <c r="L21" s="19"/>
      <c r="M21" s="19"/>
      <c r="N21" s="19"/>
      <c r="O21" s="32"/>
      <c r="P21" s="32"/>
      <c r="Q21" s="20">
        <f t="shared" si="0"/>
        <v>99.44413563090608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2">
        <v>22.45</v>
      </c>
      <c r="E22" s="32">
        <v>23.37</v>
      </c>
      <c r="F22" s="32">
        <v>25.21</v>
      </c>
      <c r="G22" s="32"/>
      <c r="H22" s="18"/>
      <c r="I22" s="32"/>
      <c r="J22" s="18"/>
      <c r="K22" s="18"/>
      <c r="L22" s="19"/>
      <c r="M22" s="18"/>
      <c r="N22" s="18"/>
      <c r="O22" s="32"/>
      <c r="P22" s="32"/>
      <c r="Q22" s="20">
        <f t="shared" si="0"/>
        <v>107.87334189131366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36.03</v>
      </c>
      <c r="E24" s="19">
        <v>35.78</v>
      </c>
      <c r="F24" s="19">
        <v>35.78</v>
      </c>
      <c r="G24" s="19"/>
      <c r="H24" s="19"/>
      <c r="I24" s="19"/>
      <c r="J24" s="19"/>
      <c r="K24" s="19"/>
      <c r="L24" s="19"/>
      <c r="M24" s="19"/>
      <c r="N24" s="19"/>
      <c r="O24" s="32"/>
      <c r="P24" s="19"/>
      <c r="Q24" s="20">
        <f>F24/E24*100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32.85</v>
      </c>
      <c r="E25" s="19">
        <v>32.65</v>
      </c>
      <c r="F25" s="19">
        <v>32.65</v>
      </c>
      <c r="G25" s="19"/>
      <c r="H25" s="19"/>
      <c r="I25" s="19"/>
      <c r="J25" s="19"/>
      <c r="K25" s="19"/>
      <c r="L25" s="19"/>
      <c r="M25" s="19"/>
      <c r="N25" s="19"/>
      <c r="O25" s="32"/>
      <c r="P25" s="19"/>
      <c r="Q25" s="20">
        <f>F25/E25*100</f>
        <v>100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37.35</v>
      </c>
      <c r="E26" s="19">
        <v>36.75</v>
      </c>
      <c r="F26" s="19">
        <v>36.75</v>
      </c>
      <c r="G26" s="19"/>
      <c r="H26" s="19"/>
      <c r="I26" s="19"/>
      <c r="J26" s="19"/>
      <c r="K26" s="19"/>
      <c r="L26" s="19"/>
      <c r="M26" s="19"/>
      <c r="N26" s="19"/>
      <c r="O26" s="32"/>
      <c r="P26" s="19"/>
      <c r="Q26" s="20">
        <f>F26/E26*100</f>
        <v>100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2.05</v>
      </c>
      <c r="E28" s="18">
        <v>2.05</v>
      </c>
      <c r="F28" s="18">
        <v>2.05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0">
        <f>F28/E28*100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70.91</v>
      </c>
      <c r="E29" s="18">
        <v>70.91</v>
      </c>
      <c r="F29" s="18">
        <v>70.91</v>
      </c>
      <c r="G29" s="18"/>
      <c r="H29" s="18"/>
      <c r="I29" s="18"/>
      <c r="J29" s="18"/>
      <c r="K29" s="18"/>
      <c r="L29" s="18"/>
      <c r="M29" s="18"/>
      <c r="N29" s="18" t="s">
        <v>73</v>
      </c>
      <c r="O29" s="18"/>
      <c r="P29" s="18"/>
      <c r="Q29" s="20">
        <f aca="true" t="shared" si="1" ref="Q29:Q34">F29/E29*100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4.58</v>
      </c>
      <c r="E30" s="18">
        <v>4.58</v>
      </c>
      <c r="F30" s="18">
        <v>4.58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41.79</v>
      </c>
      <c r="E32" s="18">
        <v>41.79</v>
      </c>
      <c r="F32" s="18">
        <v>41.79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">
      <selection activeCell="A1" sqref="A1:IV16384"/>
    </sheetView>
  </sheetViews>
  <sheetFormatPr defaultColWidth="8.8515625" defaultRowHeight="12.75"/>
  <cols>
    <col min="1" max="1" width="4.28125" style="1" customWidth="1"/>
    <col min="2" max="2" width="17.57421875" style="2" customWidth="1"/>
    <col min="3" max="3" width="8.140625" style="2" customWidth="1"/>
    <col min="4" max="4" width="8.140625" style="1" customWidth="1"/>
    <col min="5" max="5" width="9.00390625" style="1" customWidth="1"/>
    <col min="6" max="6" width="7.57421875" style="1" customWidth="1"/>
    <col min="7" max="7" width="7.28125" style="1" customWidth="1"/>
    <col min="8" max="8" width="6.8515625" style="1" customWidth="1"/>
    <col min="9" max="9" width="6.57421875" style="1" customWidth="1"/>
    <col min="10" max="10" width="6.421875" style="1" customWidth="1"/>
    <col min="11" max="12" width="7.00390625" style="1" customWidth="1"/>
    <col min="13" max="13" width="6.8515625" style="1" customWidth="1"/>
    <col min="14" max="14" width="6.7109375" style="1" customWidth="1"/>
    <col min="15" max="15" width="8.57421875" style="1" customWidth="1"/>
    <col min="16" max="16" width="8.140625" style="1" customWidth="1"/>
    <col min="17" max="17" width="7.281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72</v>
      </c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2">
        <v>46.3</v>
      </c>
      <c r="E5" s="32">
        <v>46.67</v>
      </c>
      <c r="F5" s="32"/>
      <c r="G5" s="32"/>
      <c r="H5" s="32"/>
      <c r="I5" s="32"/>
      <c r="J5" s="18"/>
      <c r="K5" s="18"/>
      <c r="L5" s="18"/>
      <c r="M5" s="18"/>
      <c r="N5" s="18"/>
      <c r="O5" s="32"/>
      <c r="P5" s="32"/>
      <c r="Q5" s="20">
        <f>E5/D5*100</f>
        <v>100.79913606911448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2">
        <v>42.4</v>
      </c>
      <c r="E6" s="32">
        <v>42.75</v>
      </c>
      <c r="F6" s="32"/>
      <c r="G6" s="32"/>
      <c r="H6" s="32"/>
      <c r="I6" s="32"/>
      <c r="J6" s="18"/>
      <c r="K6" s="18"/>
      <c r="L6" s="18"/>
      <c r="M6" s="18"/>
      <c r="N6" s="18"/>
      <c r="O6" s="32"/>
      <c r="P6" s="32"/>
      <c r="Q6" s="20">
        <f aca="true" t="shared" si="0" ref="Q6:Q22">E6/D6*100</f>
        <v>100.8254716981132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2">
        <v>31.29</v>
      </c>
      <c r="E7" s="32">
        <v>31.27</v>
      </c>
      <c r="F7" s="32"/>
      <c r="G7" s="32"/>
      <c r="H7" s="18"/>
      <c r="I7" s="32"/>
      <c r="J7" s="18"/>
      <c r="K7" s="18"/>
      <c r="L7" s="18"/>
      <c r="M7" s="18"/>
      <c r="N7" s="18"/>
      <c r="O7" s="32"/>
      <c r="P7" s="32"/>
      <c r="Q7" s="20">
        <f t="shared" si="0"/>
        <v>99.93608181527645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2">
        <v>65.21</v>
      </c>
      <c r="E8" s="32">
        <v>65.43</v>
      </c>
      <c r="F8" s="32"/>
      <c r="G8" s="32"/>
      <c r="H8" s="18"/>
      <c r="I8" s="32"/>
      <c r="J8" s="18"/>
      <c r="K8" s="18"/>
      <c r="L8" s="18"/>
      <c r="M8" s="18"/>
      <c r="N8" s="18"/>
      <c r="O8" s="32"/>
      <c r="P8" s="32"/>
      <c r="Q8" s="20">
        <f t="shared" si="0"/>
        <v>100.33737156877783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2">
        <v>34.6</v>
      </c>
      <c r="E9" s="32">
        <v>37.8</v>
      </c>
      <c r="F9" s="32"/>
      <c r="G9" s="32"/>
      <c r="H9" s="18"/>
      <c r="I9" s="32"/>
      <c r="J9" s="18"/>
      <c r="K9" s="18"/>
      <c r="L9" s="18"/>
      <c r="M9" s="18"/>
      <c r="N9" s="18"/>
      <c r="O9" s="32"/>
      <c r="P9" s="32"/>
      <c r="Q9" s="20">
        <f t="shared" si="0"/>
        <v>109.2485549132948</v>
      </c>
    </row>
    <row r="10" spans="1:20" ht="26.25" customHeight="1">
      <c r="A10" s="10">
        <v>6</v>
      </c>
      <c r="B10" s="33" t="s">
        <v>6</v>
      </c>
      <c r="C10" s="5" t="s">
        <v>2</v>
      </c>
      <c r="D10" s="32">
        <v>90.24</v>
      </c>
      <c r="E10" s="32">
        <v>91.82</v>
      </c>
      <c r="F10" s="32"/>
      <c r="G10" s="32"/>
      <c r="H10" s="18"/>
      <c r="I10" s="32"/>
      <c r="J10" s="18"/>
      <c r="K10" s="18"/>
      <c r="L10" s="18"/>
      <c r="M10" s="18"/>
      <c r="N10" s="18"/>
      <c r="O10" s="32"/>
      <c r="P10" s="32"/>
      <c r="Q10" s="20">
        <f t="shared" si="0"/>
        <v>101.75088652482269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2">
        <v>54.44</v>
      </c>
      <c r="E11" s="32">
        <v>60.1</v>
      </c>
      <c r="F11" s="32"/>
      <c r="G11" s="32"/>
      <c r="H11" s="18"/>
      <c r="I11" s="32"/>
      <c r="J11" s="18"/>
      <c r="K11" s="18"/>
      <c r="L11" s="18"/>
      <c r="M11" s="18"/>
      <c r="N11" s="18"/>
      <c r="O11" s="32"/>
      <c r="P11" s="32"/>
      <c r="Q11" s="20">
        <f t="shared" si="0"/>
        <v>110.39676708302719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2">
        <v>143.95</v>
      </c>
      <c r="E12" s="32">
        <v>141.22</v>
      </c>
      <c r="F12" s="32"/>
      <c r="G12" s="32"/>
      <c r="H12" s="18"/>
      <c r="I12" s="32"/>
      <c r="J12" s="18"/>
      <c r="K12" s="18"/>
      <c r="L12" s="18"/>
      <c r="M12" s="18"/>
      <c r="N12" s="18"/>
      <c r="O12" s="32"/>
      <c r="P12" s="32"/>
      <c r="Q12" s="20">
        <f t="shared" si="0"/>
        <v>98.10350816255645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2">
        <v>54.21</v>
      </c>
      <c r="E13" s="32">
        <v>51.8</v>
      </c>
      <c r="F13" s="32"/>
      <c r="G13" s="32"/>
      <c r="H13" s="18"/>
      <c r="I13" s="32"/>
      <c r="J13" s="18"/>
      <c r="K13" s="18"/>
      <c r="L13" s="18"/>
      <c r="M13" s="18"/>
      <c r="N13" s="18"/>
      <c r="O13" s="32"/>
      <c r="P13" s="32"/>
      <c r="Q13" s="20">
        <f t="shared" si="0"/>
        <v>95.5543257701531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2">
        <v>253.9</v>
      </c>
      <c r="E14" s="32">
        <v>249.9</v>
      </c>
      <c r="F14" s="32"/>
      <c r="G14" s="32"/>
      <c r="H14" s="18"/>
      <c r="I14" s="32"/>
      <c r="J14" s="18"/>
      <c r="K14" s="18"/>
      <c r="L14" s="18"/>
      <c r="M14" s="18"/>
      <c r="N14" s="18"/>
      <c r="O14" s="32"/>
      <c r="P14" s="32"/>
      <c r="Q14" s="20">
        <f t="shared" si="0"/>
        <v>98.42457660496258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2">
        <v>93.73</v>
      </c>
      <c r="E15" s="32">
        <v>95.33</v>
      </c>
      <c r="F15" s="32"/>
      <c r="G15" s="32"/>
      <c r="H15" s="18"/>
      <c r="I15" s="32"/>
      <c r="J15" s="18"/>
      <c r="K15" s="18"/>
      <c r="L15" s="18"/>
      <c r="M15" s="18"/>
      <c r="N15" s="18"/>
      <c r="O15" s="32"/>
      <c r="P15" s="32"/>
      <c r="Q15" s="20">
        <f t="shared" si="0"/>
        <v>101.70703083324442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2">
        <v>127</v>
      </c>
      <c r="E16" s="32">
        <v>157.8</v>
      </c>
      <c r="F16" s="32"/>
      <c r="G16" s="32"/>
      <c r="H16" s="18"/>
      <c r="I16" s="32"/>
      <c r="J16" s="18"/>
      <c r="K16" s="18"/>
      <c r="L16" s="18"/>
      <c r="M16" s="18"/>
      <c r="N16" s="18"/>
      <c r="O16" s="32"/>
      <c r="P16" s="32"/>
      <c r="Q16" s="20">
        <f t="shared" si="0"/>
        <v>124.25196850393702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2">
        <v>273.64</v>
      </c>
      <c r="E17" s="32">
        <v>283.43</v>
      </c>
      <c r="F17" s="32"/>
      <c r="G17" s="32"/>
      <c r="H17" s="18"/>
      <c r="I17" s="32"/>
      <c r="J17" s="18"/>
      <c r="K17" s="18"/>
      <c r="L17" s="18"/>
      <c r="M17" s="18"/>
      <c r="N17" s="18"/>
      <c r="O17" s="32"/>
      <c r="P17" s="32"/>
      <c r="Q17" s="20">
        <f t="shared" si="0"/>
        <v>103.57769331969011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2">
        <v>58.11</v>
      </c>
      <c r="E18" s="32">
        <v>66.02</v>
      </c>
      <c r="F18" s="32"/>
      <c r="G18" s="32"/>
      <c r="H18" s="18"/>
      <c r="I18" s="32"/>
      <c r="J18" s="18"/>
      <c r="K18" s="18"/>
      <c r="L18" s="18"/>
      <c r="M18" s="18"/>
      <c r="N18" s="18"/>
      <c r="O18" s="32"/>
      <c r="P18" s="32"/>
      <c r="Q18" s="20">
        <f t="shared" si="0"/>
        <v>113.61211495439683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2">
        <v>332.15</v>
      </c>
      <c r="E19" s="32">
        <v>327.79</v>
      </c>
      <c r="F19" s="32"/>
      <c r="G19" s="32"/>
      <c r="H19" s="18"/>
      <c r="I19" s="32"/>
      <c r="J19" s="18"/>
      <c r="K19" s="18"/>
      <c r="L19" s="18"/>
      <c r="M19" s="18"/>
      <c r="N19" s="18"/>
      <c r="O19" s="32"/>
      <c r="P19" s="32"/>
      <c r="Q19" s="20">
        <f t="shared" si="0"/>
        <v>98.68734005720309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2">
        <v>61.62</v>
      </c>
      <c r="E20" s="32">
        <v>60.61</v>
      </c>
      <c r="F20" s="32"/>
      <c r="G20" s="32"/>
      <c r="H20" s="18"/>
      <c r="I20" s="32"/>
      <c r="J20" s="18"/>
      <c r="K20" s="18"/>
      <c r="L20" s="18"/>
      <c r="M20" s="18"/>
      <c r="N20" s="18"/>
      <c r="O20" s="32"/>
      <c r="P20" s="32"/>
      <c r="Q20" s="20">
        <f t="shared" si="0"/>
        <v>98.3609217786433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2">
        <v>17.99</v>
      </c>
      <c r="E21" s="32">
        <v>17.99</v>
      </c>
      <c r="F21" s="32"/>
      <c r="G21" s="32"/>
      <c r="H21" s="19"/>
      <c r="I21" s="32"/>
      <c r="J21" s="19"/>
      <c r="K21" s="19"/>
      <c r="L21" s="19"/>
      <c r="M21" s="19"/>
      <c r="N21" s="19"/>
      <c r="O21" s="32"/>
      <c r="P21" s="32"/>
      <c r="Q21" s="20">
        <f t="shared" si="0"/>
        <v>100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2">
        <v>22.45</v>
      </c>
      <c r="E22" s="32">
        <v>23.37</v>
      </c>
      <c r="F22" s="32"/>
      <c r="G22" s="32"/>
      <c r="H22" s="18"/>
      <c r="I22" s="32"/>
      <c r="J22" s="18"/>
      <c r="K22" s="18"/>
      <c r="L22" s="19"/>
      <c r="M22" s="18"/>
      <c r="N22" s="18"/>
      <c r="O22" s="32"/>
      <c r="P22" s="32"/>
      <c r="Q22" s="20">
        <f t="shared" si="0"/>
        <v>104.09799554565701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36.03</v>
      </c>
      <c r="E24" s="19">
        <v>35.78</v>
      </c>
      <c r="F24" s="19">
        <v>35.78</v>
      </c>
      <c r="G24" s="19"/>
      <c r="H24" s="19"/>
      <c r="I24" s="19"/>
      <c r="J24" s="19"/>
      <c r="K24" s="19"/>
      <c r="L24" s="19"/>
      <c r="M24" s="19"/>
      <c r="N24" s="19"/>
      <c r="O24" s="32"/>
      <c r="P24" s="19"/>
      <c r="Q24" s="20">
        <f>E24/D24*100</f>
        <v>99.30613377740771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32.85</v>
      </c>
      <c r="E25" s="19">
        <v>32.65</v>
      </c>
      <c r="F25" s="19">
        <v>32.65</v>
      </c>
      <c r="G25" s="19"/>
      <c r="H25" s="19"/>
      <c r="I25" s="19"/>
      <c r="J25" s="19"/>
      <c r="K25" s="19"/>
      <c r="L25" s="19"/>
      <c r="M25" s="19"/>
      <c r="N25" s="19"/>
      <c r="O25" s="32"/>
      <c r="P25" s="19"/>
      <c r="Q25" s="20">
        <f>E25/D25*100</f>
        <v>99.39117199391171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37.35</v>
      </c>
      <c r="E26" s="19">
        <v>36.75</v>
      </c>
      <c r="F26" s="19">
        <v>36.75</v>
      </c>
      <c r="G26" s="19"/>
      <c r="H26" s="19"/>
      <c r="I26" s="19"/>
      <c r="J26" s="19"/>
      <c r="K26" s="19"/>
      <c r="L26" s="19"/>
      <c r="M26" s="19"/>
      <c r="N26" s="19"/>
      <c r="O26" s="32"/>
      <c r="P26" s="19"/>
      <c r="Q26" s="20">
        <f>E26/D26*100</f>
        <v>98.39357429718875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2.05</v>
      </c>
      <c r="E28" s="18">
        <v>2.05</v>
      </c>
      <c r="F28" s="18">
        <v>2.05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0">
        <f>E28/D28*100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70.91</v>
      </c>
      <c r="E29" s="18">
        <v>70.91</v>
      </c>
      <c r="F29" s="18">
        <v>70.91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0">
        <f aca="true" t="shared" si="1" ref="Q29:Q34">E29/D29*100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4.58</v>
      </c>
      <c r="E30" s="18">
        <v>4.58</v>
      </c>
      <c r="F30" s="18">
        <v>4.58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41.79</v>
      </c>
      <c r="E32" s="18">
        <v>41.79</v>
      </c>
      <c r="F32" s="18">
        <v>41.79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O45"/>
  <sheetViews>
    <sheetView workbookViewId="0" topLeftCell="A1">
      <selection activeCell="A1" sqref="A1:IV16384"/>
    </sheetView>
  </sheetViews>
  <sheetFormatPr defaultColWidth="8.8515625" defaultRowHeight="12.75"/>
  <cols>
    <col min="1" max="1" width="4.28125" style="1" customWidth="1"/>
    <col min="2" max="2" width="16.140625" style="2" customWidth="1"/>
    <col min="3" max="3" width="6.00390625" style="2" customWidth="1"/>
    <col min="4" max="4" width="6.7109375" style="1" customWidth="1"/>
    <col min="5" max="5" width="7.57421875" style="1" customWidth="1"/>
    <col min="6" max="7" width="8.28125" style="1" customWidth="1"/>
    <col min="8" max="8" width="7.7109375" style="1" customWidth="1"/>
    <col min="9" max="9" width="8.57421875" style="1" customWidth="1"/>
    <col min="10" max="10" width="6.421875" style="1" customWidth="1"/>
    <col min="11" max="12" width="7.00390625" style="1" customWidth="1"/>
    <col min="13" max="13" width="6.8515625" style="1" customWidth="1"/>
    <col min="14" max="14" width="6.7109375" style="1" customWidth="1"/>
    <col min="15" max="15" width="8.57421875" style="1" customWidth="1"/>
    <col min="16" max="16" width="8.140625" style="1" customWidth="1"/>
    <col min="17" max="17" width="6.281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63" t="s">
        <v>47</v>
      </c>
      <c r="B2" s="63" t="s">
        <v>46</v>
      </c>
      <c r="C2" s="65" t="s">
        <v>1</v>
      </c>
      <c r="D2" s="67" t="s">
        <v>70</v>
      </c>
      <c r="E2" s="69" t="s">
        <v>69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64</v>
      </c>
    </row>
    <row r="3" spans="1:17" s="2" customFormat="1" ht="30.75" customHeight="1">
      <c r="A3" s="64"/>
      <c r="B3" s="64"/>
      <c r="C3" s="66"/>
      <c r="D3" s="68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8" t="s">
        <v>43</v>
      </c>
      <c r="P3" s="28" t="s">
        <v>44</v>
      </c>
      <c r="Q3" s="73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13.5" customHeight="1">
      <c r="A5" s="10">
        <v>1</v>
      </c>
      <c r="B5" s="33" t="s">
        <v>12</v>
      </c>
      <c r="C5" s="5" t="s">
        <v>2</v>
      </c>
      <c r="D5" s="18">
        <v>41.4</v>
      </c>
      <c r="E5" s="18">
        <v>44.3</v>
      </c>
      <c r="F5" s="32">
        <v>44.61</v>
      </c>
      <c r="G5" s="32">
        <v>44.61</v>
      </c>
      <c r="H5" s="32">
        <v>44.61</v>
      </c>
      <c r="I5" s="32">
        <v>45.5</v>
      </c>
      <c r="J5" s="18">
        <v>45.4</v>
      </c>
      <c r="K5" s="18">
        <v>46.3</v>
      </c>
      <c r="L5" s="18">
        <v>45.92</v>
      </c>
      <c r="M5" s="18">
        <v>45.92</v>
      </c>
      <c r="N5" s="18">
        <v>45.92</v>
      </c>
      <c r="O5" s="32">
        <v>45.92</v>
      </c>
      <c r="P5" s="32">
        <v>46.3</v>
      </c>
      <c r="Q5" s="20">
        <f>P5/O5*100</f>
        <v>100.82752613240417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13.5" customHeight="1">
      <c r="A6" s="10">
        <v>2</v>
      </c>
      <c r="B6" s="33" t="s">
        <v>0</v>
      </c>
      <c r="C6" s="5" t="s">
        <v>2</v>
      </c>
      <c r="D6" s="18">
        <v>39.3</v>
      </c>
      <c r="E6" s="18">
        <v>44.6</v>
      </c>
      <c r="F6" s="32">
        <v>43.04</v>
      </c>
      <c r="G6" s="32">
        <v>43.04</v>
      </c>
      <c r="H6" s="32">
        <v>43.04</v>
      </c>
      <c r="I6" s="32">
        <v>43.64</v>
      </c>
      <c r="J6" s="18">
        <v>42.2</v>
      </c>
      <c r="K6" s="18">
        <v>42.2</v>
      </c>
      <c r="L6" s="18">
        <v>41.49</v>
      </c>
      <c r="M6" s="18">
        <v>41.49</v>
      </c>
      <c r="N6" s="18">
        <v>41.49</v>
      </c>
      <c r="O6" s="32">
        <v>41.49</v>
      </c>
      <c r="P6" s="32">
        <v>42.4</v>
      </c>
      <c r="Q6" s="20">
        <f aca="true" t="shared" si="0" ref="Q6:Q22">P6/O6*100</f>
        <v>102.19329959026271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18">
        <v>27.8</v>
      </c>
      <c r="E7" s="18">
        <v>28.6</v>
      </c>
      <c r="F7" s="32">
        <v>31.39</v>
      </c>
      <c r="G7" s="32">
        <v>32.17</v>
      </c>
      <c r="H7" s="18">
        <v>32.22</v>
      </c>
      <c r="I7" s="32">
        <v>31.43</v>
      </c>
      <c r="J7" s="18">
        <v>31.2</v>
      </c>
      <c r="K7" s="18">
        <v>31.4</v>
      </c>
      <c r="L7" s="18">
        <v>32.53</v>
      </c>
      <c r="M7" s="18">
        <v>31.29</v>
      </c>
      <c r="N7" s="18">
        <v>31.11</v>
      </c>
      <c r="O7" s="32">
        <v>31.52</v>
      </c>
      <c r="P7" s="32">
        <v>31.29</v>
      </c>
      <c r="Q7" s="20">
        <f t="shared" si="0"/>
        <v>99.27030456852792</v>
      </c>
      <c r="T7" s="26"/>
      <c r="U7" s="26"/>
    </row>
    <row r="8" spans="1:19" ht="13.5" customHeight="1">
      <c r="A8" s="10">
        <v>4</v>
      </c>
      <c r="B8" s="33" t="s">
        <v>57</v>
      </c>
      <c r="C8" s="5" t="s">
        <v>2</v>
      </c>
      <c r="D8" s="18">
        <v>68.7</v>
      </c>
      <c r="E8" s="18">
        <v>69.6</v>
      </c>
      <c r="F8" s="32">
        <v>68.8</v>
      </c>
      <c r="G8" s="32">
        <v>68.8</v>
      </c>
      <c r="H8" s="18">
        <v>68.09</v>
      </c>
      <c r="I8" s="32">
        <v>67.5</v>
      </c>
      <c r="J8" s="18">
        <v>64.1</v>
      </c>
      <c r="K8" s="18">
        <v>64.2</v>
      </c>
      <c r="L8" s="18">
        <v>63.57</v>
      </c>
      <c r="M8" s="18">
        <v>64.2</v>
      </c>
      <c r="N8" s="18">
        <v>64.02</v>
      </c>
      <c r="O8" s="32">
        <v>64.07</v>
      </c>
      <c r="P8" s="32">
        <v>65.21</v>
      </c>
      <c r="Q8" s="20">
        <f t="shared" si="0"/>
        <v>101.77930388637428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18">
        <v>34.1</v>
      </c>
      <c r="E9" s="18">
        <v>32.8</v>
      </c>
      <c r="F9" s="32">
        <v>37.34</v>
      </c>
      <c r="G9" s="32">
        <v>36.51</v>
      </c>
      <c r="H9" s="18">
        <v>36.51</v>
      </c>
      <c r="I9" s="32">
        <v>35.46</v>
      </c>
      <c r="J9" s="18">
        <v>38.9</v>
      </c>
      <c r="K9" s="18">
        <v>35.3</v>
      </c>
      <c r="L9" s="18">
        <v>35.6</v>
      </c>
      <c r="M9" s="18">
        <v>33.94</v>
      </c>
      <c r="N9" s="18">
        <v>33.29</v>
      </c>
      <c r="O9" s="32">
        <v>32.97</v>
      </c>
      <c r="P9" s="32">
        <v>34.6</v>
      </c>
      <c r="Q9" s="20">
        <f t="shared" si="0"/>
        <v>104.94388838337885</v>
      </c>
    </row>
    <row r="10" spans="1:20" ht="26.25" customHeight="1">
      <c r="A10" s="10">
        <v>6</v>
      </c>
      <c r="B10" s="33" t="s">
        <v>6</v>
      </c>
      <c r="C10" s="5" t="s">
        <v>2</v>
      </c>
      <c r="D10" s="18">
        <v>64</v>
      </c>
      <c r="E10" s="18">
        <v>71</v>
      </c>
      <c r="F10" s="32">
        <v>71.67</v>
      </c>
      <c r="G10" s="32">
        <v>74.05</v>
      </c>
      <c r="H10" s="18">
        <v>76.07</v>
      </c>
      <c r="I10" s="32">
        <v>73.7</v>
      </c>
      <c r="J10" s="18">
        <v>71.9</v>
      </c>
      <c r="K10" s="18">
        <v>76.1</v>
      </c>
      <c r="L10" s="18">
        <v>74.12</v>
      </c>
      <c r="M10" s="18">
        <v>78.73</v>
      </c>
      <c r="N10" s="18">
        <v>81.31</v>
      </c>
      <c r="O10" s="32">
        <v>90.99</v>
      </c>
      <c r="P10" s="32">
        <v>90.24</v>
      </c>
      <c r="Q10" s="20">
        <f t="shared" si="0"/>
        <v>99.17573359709858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18">
        <v>53.8</v>
      </c>
      <c r="E11" s="18">
        <v>56.6</v>
      </c>
      <c r="F11" s="32">
        <v>53.65</v>
      </c>
      <c r="G11" s="32">
        <v>56.14</v>
      </c>
      <c r="H11" s="18">
        <v>56.14</v>
      </c>
      <c r="I11" s="32">
        <v>56.14</v>
      </c>
      <c r="J11" s="18">
        <v>53</v>
      </c>
      <c r="K11" s="18">
        <v>56.8</v>
      </c>
      <c r="L11" s="18">
        <v>49.59</v>
      </c>
      <c r="M11" s="18">
        <v>54.99</v>
      </c>
      <c r="N11" s="18">
        <v>54.28</v>
      </c>
      <c r="O11" s="32">
        <v>54.48</v>
      </c>
      <c r="P11" s="32">
        <v>54.44</v>
      </c>
      <c r="Q11" s="20">
        <f t="shared" si="0"/>
        <v>99.92657856093979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18">
        <v>119.7</v>
      </c>
      <c r="E12" s="18">
        <v>136</v>
      </c>
      <c r="F12" s="32">
        <v>163.94</v>
      </c>
      <c r="G12" s="32">
        <v>128.76</v>
      </c>
      <c r="H12" s="18">
        <v>121.09</v>
      </c>
      <c r="I12" s="32">
        <v>129.12</v>
      </c>
      <c r="J12" s="18">
        <v>137.8</v>
      </c>
      <c r="K12" s="18">
        <v>123.8</v>
      </c>
      <c r="L12" s="18">
        <v>142.22</v>
      </c>
      <c r="M12" s="18">
        <v>143.62</v>
      </c>
      <c r="N12" s="18">
        <v>137.1</v>
      </c>
      <c r="O12" s="32">
        <v>136.38</v>
      </c>
      <c r="P12" s="32">
        <v>143.95</v>
      </c>
      <c r="Q12" s="20">
        <f t="shared" si="0"/>
        <v>105.55066725326294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18">
        <v>52.3</v>
      </c>
      <c r="E13" s="18">
        <v>55.8</v>
      </c>
      <c r="F13" s="32">
        <v>54.3</v>
      </c>
      <c r="G13" s="32">
        <v>52.86</v>
      </c>
      <c r="H13" s="18">
        <v>52.32</v>
      </c>
      <c r="I13" s="32">
        <v>52.22</v>
      </c>
      <c r="J13" s="18">
        <v>52.5</v>
      </c>
      <c r="K13" s="18">
        <v>52.8</v>
      </c>
      <c r="L13" s="18">
        <v>48.84</v>
      </c>
      <c r="M13" s="18">
        <v>50.17</v>
      </c>
      <c r="N13" s="18">
        <v>50.49</v>
      </c>
      <c r="O13" s="32">
        <v>50.33</v>
      </c>
      <c r="P13" s="32">
        <v>54.21</v>
      </c>
      <c r="Q13" s="20">
        <f t="shared" si="0"/>
        <v>107.70911980925891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18">
        <v>261.2</v>
      </c>
      <c r="E14" s="18">
        <v>268.7</v>
      </c>
      <c r="F14" s="32">
        <v>269.2</v>
      </c>
      <c r="G14" s="32">
        <v>281.43</v>
      </c>
      <c r="H14" s="18">
        <v>253.65</v>
      </c>
      <c r="I14" s="32">
        <v>239.48</v>
      </c>
      <c r="J14" s="18">
        <v>257</v>
      </c>
      <c r="K14" s="18">
        <v>266.4</v>
      </c>
      <c r="L14" s="18">
        <v>260.79</v>
      </c>
      <c r="M14" s="18">
        <v>254.8</v>
      </c>
      <c r="N14" s="18">
        <v>252.64</v>
      </c>
      <c r="O14" s="32">
        <v>262.96</v>
      </c>
      <c r="P14" s="32">
        <v>253.9</v>
      </c>
      <c r="Q14" s="20">
        <f t="shared" si="0"/>
        <v>96.55460906601766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18">
        <v>61.6</v>
      </c>
      <c r="E15" s="18">
        <v>75.2</v>
      </c>
      <c r="F15" s="32">
        <v>80.1</v>
      </c>
      <c r="G15" s="32">
        <v>73.92</v>
      </c>
      <c r="H15" s="18">
        <v>81.14</v>
      </c>
      <c r="I15" s="32">
        <v>81.14</v>
      </c>
      <c r="J15" s="18">
        <v>76.3</v>
      </c>
      <c r="K15" s="18">
        <v>86.4</v>
      </c>
      <c r="L15" s="18">
        <v>73.93</v>
      </c>
      <c r="M15" s="18">
        <v>90.76</v>
      </c>
      <c r="N15" s="18">
        <v>90.48</v>
      </c>
      <c r="O15" s="32">
        <v>95.9</v>
      </c>
      <c r="P15" s="32">
        <v>93.73</v>
      </c>
      <c r="Q15" s="20">
        <f t="shared" si="0"/>
        <v>97.73722627737226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18">
        <v>151.3</v>
      </c>
      <c r="E16" s="18">
        <v>147.3</v>
      </c>
      <c r="F16" s="32">
        <v>147.38</v>
      </c>
      <c r="G16" s="32">
        <v>166.77</v>
      </c>
      <c r="H16" s="18">
        <v>149.64</v>
      </c>
      <c r="I16" s="32">
        <v>152.59</v>
      </c>
      <c r="J16" s="18">
        <v>103.4</v>
      </c>
      <c r="K16" s="18">
        <v>103.4</v>
      </c>
      <c r="L16" s="18">
        <v>103.39</v>
      </c>
      <c r="M16" s="18">
        <v>103.39</v>
      </c>
      <c r="N16" s="18">
        <v>103.39</v>
      </c>
      <c r="O16" s="32">
        <v>103.39</v>
      </c>
      <c r="P16" s="32">
        <v>127</v>
      </c>
      <c r="Q16" s="20">
        <f t="shared" si="0"/>
        <v>122.8358642035013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18">
        <v>236.1</v>
      </c>
      <c r="E17" s="18">
        <v>236.8</v>
      </c>
      <c r="F17" s="32">
        <v>245.85</v>
      </c>
      <c r="G17" s="32">
        <v>254.14</v>
      </c>
      <c r="H17" s="18">
        <v>259.15</v>
      </c>
      <c r="I17" s="32">
        <v>253.94</v>
      </c>
      <c r="J17" s="18">
        <v>285.3</v>
      </c>
      <c r="K17" s="18">
        <v>271.5</v>
      </c>
      <c r="L17" s="18">
        <v>261.36</v>
      </c>
      <c r="M17" s="18">
        <v>271.92</v>
      </c>
      <c r="N17" s="18">
        <v>271.84</v>
      </c>
      <c r="O17" s="32">
        <v>268.8</v>
      </c>
      <c r="P17" s="32">
        <v>273.64</v>
      </c>
      <c r="Q17" s="20">
        <f t="shared" si="0"/>
        <v>101.80059523809524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18">
        <v>60.9</v>
      </c>
      <c r="E18" s="18">
        <v>67.1</v>
      </c>
      <c r="F18" s="32">
        <v>66.86</v>
      </c>
      <c r="G18" s="32">
        <v>64.35</v>
      </c>
      <c r="H18" s="18">
        <v>60.76</v>
      </c>
      <c r="I18" s="32">
        <v>60.36</v>
      </c>
      <c r="J18" s="18">
        <v>59.7</v>
      </c>
      <c r="K18" s="18">
        <v>59.1</v>
      </c>
      <c r="L18" s="18">
        <v>62.85</v>
      </c>
      <c r="M18" s="18">
        <v>64.27</v>
      </c>
      <c r="N18" s="18">
        <v>63.14</v>
      </c>
      <c r="O18" s="32">
        <v>58.63</v>
      </c>
      <c r="P18" s="32">
        <v>58.11</v>
      </c>
      <c r="Q18" s="20">
        <f t="shared" si="0"/>
        <v>99.1130820399113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18">
        <v>399.4</v>
      </c>
      <c r="E19" s="18">
        <v>372.7</v>
      </c>
      <c r="F19" s="32">
        <v>376.87</v>
      </c>
      <c r="G19" s="32">
        <v>361.41</v>
      </c>
      <c r="H19" s="18">
        <v>337.04</v>
      </c>
      <c r="I19" s="32">
        <v>315.53</v>
      </c>
      <c r="J19" s="18">
        <v>304.3</v>
      </c>
      <c r="K19" s="18">
        <v>288.6</v>
      </c>
      <c r="L19" s="18">
        <v>293.87</v>
      </c>
      <c r="M19" s="18">
        <v>295.01</v>
      </c>
      <c r="N19" s="18">
        <v>307.01</v>
      </c>
      <c r="O19" s="32">
        <v>320.48</v>
      </c>
      <c r="P19" s="32">
        <v>332.15</v>
      </c>
      <c r="Q19" s="20">
        <f t="shared" si="0"/>
        <v>103.64141288067896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18">
        <v>60.8</v>
      </c>
      <c r="E20" s="18">
        <v>60.1</v>
      </c>
      <c r="F20" s="32">
        <v>58.5</v>
      </c>
      <c r="G20" s="32">
        <v>58.26</v>
      </c>
      <c r="H20" s="18">
        <v>60.11</v>
      </c>
      <c r="I20" s="32">
        <v>47.42</v>
      </c>
      <c r="J20" s="18">
        <v>39.5</v>
      </c>
      <c r="K20" s="18">
        <v>39.3</v>
      </c>
      <c r="L20" s="18">
        <v>39.35</v>
      </c>
      <c r="M20" s="18">
        <v>49.98</v>
      </c>
      <c r="N20" s="18">
        <v>55.15</v>
      </c>
      <c r="O20" s="32">
        <v>56.9</v>
      </c>
      <c r="P20" s="32">
        <v>61.62</v>
      </c>
      <c r="Q20" s="20">
        <f t="shared" si="0"/>
        <v>108.29525483304042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19">
        <v>16.3</v>
      </c>
      <c r="E21" s="19"/>
      <c r="F21" s="32">
        <v>24.43</v>
      </c>
      <c r="G21" s="32">
        <v>25.07</v>
      </c>
      <c r="H21" s="19">
        <v>25.1</v>
      </c>
      <c r="I21" s="32">
        <v>24.7</v>
      </c>
      <c r="J21" s="19">
        <v>25.2</v>
      </c>
      <c r="K21" s="19">
        <v>26</v>
      </c>
      <c r="L21" s="19">
        <v>26.69</v>
      </c>
      <c r="M21" s="19">
        <v>25.1</v>
      </c>
      <c r="N21" s="19">
        <v>24.06</v>
      </c>
      <c r="O21" s="32">
        <v>24.82</v>
      </c>
      <c r="P21" s="32">
        <v>17.99</v>
      </c>
      <c r="Q21" s="20">
        <f t="shared" si="0"/>
        <v>72.4818694601128</v>
      </c>
      <c r="T21" s="26"/>
    </row>
    <row r="22" spans="1:20" ht="13.5" customHeight="1">
      <c r="A22" s="10">
        <v>18</v>
      </c>
      <c r="B22" s="33" t="s">
        <v>17</v>
      </c>
      <c r="C22" s="5" t="s">
        <v>2</v>
      </c>
      <c r="D22" s="18">
        <v>25.6</v>
      </c>
      <c r="E22" s="18">
        <v>36.6</v>
      </c>
      <c r="F22" s="32">
        <v>40.8</v>
      </c>
      <c r="G22" s="32">
        <v>44.07</v>
      </c>
      <c r="H22" s="18">
        <v>44.93</v>
      </c>
      <c r="I22" s="32">
        <v>42.33</v>
      </c>
      <c r="J22" s="18">
        <v>31</v>
      </c>
      <c r="K22" s="18">
        <v>30.3</v>
      </c>
      <c r="L22" s="19">
        <v>24.73</v>
      </c>
      <c r="M22" s="18">
        <v>18.57</v>
      </c>
      <c r="N22" s="18">
        <v>19.29</v>
      </c>
      <c r="O22" s="32">
        <v>21.45</v>
      </c>
      <c r="P22" s="32">
        <v>22.45</v>
      </c>
      <c r="Q22" s="20">
        <f t="shared" si="0"/>
        <v>104.66200466200466</v>
      </c>
      <c r="T22" s="26"/>
    </row>
    <row r="23" spans="1:20" ht="12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33.8</v>
      </c>
      <c r="E24" s="19">
        <v>33.1</v>
      </c>
      <c r="F24" s="19">
        <v>33.1</v>
      </c>
      <c r="G24" s="19">
        <v>33.4</v>
      </c>
      <c r="H24" s="19">
        <v>33.35</v>
      </c>
      <c r="I24" s="19">
        <v>33.35</v>
      </c>
      <c r="J24" s="19">
        <v>33.7</v>
      </c>
      <c r="K24" s="19">
        <v>34.9</v>
      </c>
      <c r="L24" s="19">
        <v>36.05</v>
      </c>
      <c r="M24" s="19">
        <v>36.35</v>
      </c>
      <c r="N24" s="19">
        <v>36.35</v>
      </c>
      <c r="O24" s="32">
        <v>36.35</v>
      </c>
      <c r="P24" s="19">
        <v>36.03</v>
      </c>
      <c r="Q24" s="20">
        <f>P24/O24*100</f>
        <v>99.11966987620357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31.1</v>
      </c>
      <c r="E25" s="19">
        <v>30.3</v>
      </c>
      <c r="F25" s="19">
        <v>30.3</v>
      </c>
      <c r="G25" s="19">
        <v>30.6</v>
      </c>
      <c r="H25" s="19">
        <v>30.55</v>
      </c>
      <c r="I25" s="19">
        <v>30.55</v>
      </c>
      <c r="J25" s="19">
        <v>31.2</v>
      </c>
      <c r="K25" s="19">
        <v>32</v>
      </c>
      <c r="L25" s="19">
        <v>32.83</v>
      </c>
      <c r="M25" s="19">
        <v>33.13</v>
      </c>
      <c r="N25" s="19">
        <v>33.13</v>
      </c>
      <c r="O25" s="32">
        <v>33.13</v>
      </c>
      <c r="P25" s="19">
        <v>32.85</v>
      </c>
      <c r="Q25" s="20">
        <f>P25/O25*100</f>
        <v>99.15484455176576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>
        <v>34.1</v>
      </c>
      <c r="G26" s="19">
        <v>34.4</v>
      </c>
      <c r="H26" s="19">
        <v>34.35</v>
      </c>
      <c r="I26" s="19">
        <v>34.35</v>
      </c>
      <c r="J26" s="19">
        <v>34.4</v>
      </c>
      <c r="K26" s="19">
        <v>34.4</v>
      </c>
      <c r="L26" s="19">
        <v>34.35</v>
      </c>
      <c r="M26" s="19">
        <v>34.35</v>
      </c>
      <c r="N26" s="19">
        <v>34.35</v>
      </c>
      <c r="O26" s="32">
        <v>36.6</v>
      </c>
      <c r="P26" s="19">
        <v>37.35</v>
      </c>
      <c r="Q26" s="20">
        <f>P26/O26*100</f>
        <v>102.04918032786885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1.82</v>
      </c>
      <c r="E28" s="18">
        <v>1.82</v>
      </c>
      <c r="F28" s="18">
        <v>1.82</v>
      </c>
      <c r="G28" s="18">
        <v>1.82</v>
      </c>
      <c r="H28" s="18">
        <v>1.82</v>
      </c>
      <c r="I28" s="18">
        <v>1.82</v>
      </c>
      <c r="J28" s="18">
        <v>1.82</v>
      </c>
      <c r="K28" s="18">
        <v>2.05</v>
      </c>
      <c r="L28" s="18">
        <v>2.05</v>
      </c>
      <c r="M28" s="18">
        <v>2.05</v>
      </c>
      <c r="N28" s="18">
        <v>2.05</v>
      </c>
      <c r="O28" s="18">
        <v>2.05</v>
      </c>
      <c r="P28" s="18">
        <v>2.05</v>
      </c>
      <c r="Q28" s="20">
        <f>N28/M28*100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>
        <v>65.72</v>
      </c>
      <c r="G29" s="18">
        <v>65.72</v>
      </c>
      <c r="H29" s="18">
        <v>65.72</v>
      </c>
      <c r="I29" s="18">
        <v>65.72</v>
      </c>
      <c r="J29" s="18">
        <v>65.72</v>
      </c>
      <c r="K29" s="18">
        <v>70.91</v>
      </c>
      <c r="L29" s="18">
        <v>70.91</v>
      </c>
      <c r="M29" s="18">
        <v>70.91</v>
      </c>
      <c r="N29" s="18">
        <v>70.91</v>
      </c>
      <c r="O29" s="18">
        <v>70.91</v>
      </c>
      <c r="P29" s="18">
        <v>70.91</v>
      </c>
      <c r="Q29" s="20">
        <f aca="true" t="shared" si="1" ref="Q29:Q34">N29/M29*100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4.46</v>
      </c>
      <c r="E30" s="18">
        <v>4.46</v>
      </c>
      <c r="F30" s="18">
        <v>4.46</v>
      </c>
      <c r="G30" s="18">
        <v>4.46</v>
      </c>
      <c r="H30" s="18">
        <v>4.46</v>
      </c>
      <c r="I30" s="18">
        <v>4.46</v>
      </c>
      <c r="J30" s="18">
        <v>4.46</v>
      </c>
      <c r="K30" s="18">
        <v>4.58</v>
      </c>
      <c r="L30" s="18">
        <v>4.58</v>
      </c>
      <c r="M30" s="18">
        <v>4.58</v>
      </c>
      <c r="N30" s="18">
        <v>4.58</v>
      </c>
      <c r="O30" s="18">
        <v>4.58</v>
      </c>
      <c r="P30" s="18">
        <v>4.58</v>
      </c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1898.69</v>
      </c>
      <c r="E31" s="18">
        <v>1898.69</v>
      </c>
      <c r="F31" s="18">
        <v>1898.69</v>
      </c>
      <c r="G31" s="18">
        <v>1898.69</v>
      </c>
      <c r="H31" s="18">
        <v>1898.69</v>
      </c>
      <c r="I31" s="18">
        <v>1898.69</v>
      </c>
      <c r="J31" s="18">
        <v>1898.69</v>
      </c>
      <c r="K31" s="18">
        <v>2007.34</v>
      </c>
      <c r="L31" s="18">
        <v>2007.34</v>
      </c>
      <c r="M31" s="18">
        <v>2007.34</v>
      </c>
      <c r="N31" s="18">
        <v>2007.34</v>
      </c>
      <c r="O31" s="18">
        <v>2007.34</v>
      </c>
      <c r="P31" s="18">
        <v>2007.34</v>
      </c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40.47</v>
      </c>
      <c r="E32" s="18">
        <v>40.47</v>
      </c>
      <c r="F32" s="18">
        <v>40.47</v>
      </c>
      <c r="G32" s="18">
        <v>40.47</v>
      </c>
      <c r="H32" s="18">
        <v>40.47</v>
      </c>
      <c r="I32" s="18">
        <v>40.47</v>
      </c>
      <c r="J32" s="18">
        <v>40.47</v>
      </c>
      <c r="K32" s="18">
        <v>41.79</v>
      </c>
      <c r="L32" s="18">
        <v>41.79</v>
      </c>
      <c r="M32" s="18">
        <v>41.79</v>
      </c>
      <c r="N32" s="18">
        <v>41.79</v>
      </c>
      <c r="O32" s="18">
        <v>41.79</v>
      </c>
      <c r="P32" s="18">
        <v>41.79</v>
      </c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38.6</v>
      </c>
      <c r="L34" s="18">
        <v>38.6</v>
      </c>
      <c r="M34" s="18">
        <v>38.6</v>
      </c>
      <c r="N34" s="18">
        <v>38.6</v>
      </c>
      <c r="O34" s="18">
        <v>38.6</v>
      </c>
      <c r="P34" s="18">
        <v>38.6</v>
      </c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O45"/>
  <sheetViews>
    <sheetView workbookViewId="0" topLeftCell="A1">
      <selection activeCell="Q10" sqref="Q10"/>
    </sheetView>
  </sheetViews>
  <sheetFormatPr defaultColWidth="8.8515625" defaultRowHeight="12.75"/>
  <cols>
    <col min="1" max="1" width="4.28125" style="1" customWidth="1"/>
    <col min="2" max="2" width="29.00390625" style="2" customWidth="1"/>
    <col min="3" max="3" width="6.00390625" style="2" customWidth="1"/>
    <col min="4" max="4" width="7.28125" style="1" customWidth="1"/>
    <col min="5" max="5" width="7.57421875" style="1" customWidth="1"/>
    <col min="6" max="6" width="8.28125" style="1" customWidth="1"/>
    <col min="7" max="7" width="8.421875" style="1" customWidth="1"/>
    <col min="8" max="8" width="7.7109375" style="1" customWidth="1"/>
    <col min="9" max="9" width="8.57421875" style="1" customWidth="1"/>
    <col min="10" max="10" width="6.421875" style="1" customWidth="1"/>
    <col min="11" max="12" width="7.00390625" style="1" customWidth="1"/>
    <col min="13" max="13" width="6.8515625" style="1" customWidth="1"/>
    <col min="14" max="14" width="6.7109375" style="1" customWidth="1"/>
    <col min="15" max="15" width="8.57421875" style="1" customWidth="1"/>
    <col min="16" max="16" width="6.421875" style="1" customWidth="1"/>
    <col min="17" max="17" width="9.00390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63" t="s">
        <v>47</v>
      </c>
      <c r="B2" s="63" t="s">
        <v>46</v>
      </c>
      <c r="C2" s="65" t="s">
        <v>1</v>
      </c>
      <c r="D2" s="67" t="s">
        <v>70</v>
      </c>
      <c r="E2" s="69" t="s">
        <v>69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64</v>
      </c>
    </row>
    <row r="3" spans="1:17" s="2" customFormat="1" ht="30.75" customHeight="1">
      <c r="A3" s="64"/>
      <c r="B3" s="64"/>
      <c r="C3" s="66"/>
      <c r="D3" s="68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8" t="s">
        <v>43</v>
      </c>
      <c r="P3" s="28" t="s">
        <v>44</v>
      </c>
      <c r="Q3" s="73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13.5" customHeight="1">
      <c r="A5" s="10">
        <v>1</v>
      </c>
      <c r="B5" s="4" t="s">
        <v>12</v>
      </c>
      <c r="C5" s="5" t="s">
        <v>2</v>
      </c>
      <c r="D5" s="18">
        <v>41.4</v>
      </c>
      <c r="E5" s="18">
        <v>44.3</v>
      </c>
      <c r="F5" s="32">
        <v>44.61</v>
      </c>
      <c r="G5" s="32">
        <v>44.61</v>
      </c>
      <c r="H5" s="32">
        <v>44.61</v>
      </c>
      <c r="I5" s="32">
        <v>45.5</v>
      </c>
      <c r="J5" s="18">
        <v>45.4</v>
      </c>
      <c r="K5" s="18">
        <v>46.3</v>
      </c>
      <c r="L5" s="18">
        <v>45.92</v>
      </c>
      <c r="M5" s="18">
        <v>45.92</v>
      </c>
      <c r="N5" s="18">
        <v>45.92</v>
      </c>
      <c r="O5" s="32">
        <v>45.92</v>
      </c>
      <c r="P5" s="18"/>
      <c r="Q5" s="20">
        <f>O5/N5*100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13.5" customHeight="1">
      <c r="A6" s="10">
        <v>2</v>
      </c>
      <c r="B6" s="4" t="s">
        <v>0</v>
      </c>
      <c r="C6" s="5" t="s">
        <v>2</v>
      </c>
      <c r="D6" s="18">
        <v>39.3</v>
      </c>
      <c r="E6" s="18">
        <v>44.6</v>
      </c>
      <c r="F6" s="32">
        <v>43.04</v>
      </c>
      <c r="G6" s="32">
        <v>43.04</v>
      </c>
      <c r="H6" s="32">
        <v>43.04</v>
      </c>
      <c r="I6" s="32">
        <v>43.64</v>
      </c>
      <c r="J6" s="18">
        <v>42.2</v>
      </c>
      <c r="K6" s="18">
        <v>42.2</v>
      </c>
      <c r="L6" s="18">
        <v>41.49</v>
      </c>
      <c r="M6" s="18">
        <v>41.49</v>
      </c>
      <c r="N6" s="18">
        <v>41.49</v>
      </c>
      <c r="O6" s="32">
        <v>41.49</v>
      </c>
      <c r="P6" s="18"/>
      <c r="Q6" s="20">
        <f aca="true" t="shared" si="0" ref="Q6:Q22">O6/N6*100</f>
        <v>100</v>
      </c>
      <c r="T6" s="26"/>
      <c r="U6" s="26"/>
    </row>
    <row r="7" spans="1:21" ht="13.5" customHeight="1">
      <c r="A7" s="10">
        <v>3</v>
      </c>
      <c r="B7" s="4" t="s">
        <v>67</v>
      </c>
      <c r="C7" s="5" t="s">
        <v>2</v>
      </c>
      <c r="D7" s="18">
        <v>27.8</v>
      </c>
      <c r="E7" s="18">
        <v>28.6</v>
      </c>
      <c r="F7" s="32">
        <v>31.39</v>
      </c>
      <c r="G7" s="32">
        <v>32.17</v>
      </c>
      <c r="H7" s="18">
        <v>32.22</v>
      </c>
      <c r="I7" s="32">
        <v>31.43</v>
      </c>
      <c r="J7" s="18">
        <v>31.2</v>
      </c>
      <c r="K7" s="18">
        <v>31.4</v>
      </c>
      <c r="L7" s="18">
        <v>32.53</v>
      </c>
      <c r="M7" s="18">
        <v>31.29</v>
      </c>
      <c r="N7" s="18">
        <v>31.11</v>
      </c>
      <c r="O7" s="32">
        <v>31.52</v>
      </c>
      <c r="P7" s="18"/>
      <c r="Q7" s="20">
        <f t="shared" si="0"/>
        <v>101.31790421086468</v>
      </c>
      <c r="T7" s="26"/>
      <c r="U7" s="26"/>
    </row>
    <row r="8" spans="1:19" ht="13.5" customHeight="1">
      <c r="A8" s="10">
        <v>4</v>
      </c>
      <c r="B8" s="4" t="s">
        <v>57</v>
      </c>
      <c r="C8" s="5" t="s">
        <v>2</v>
      </c>
      <c r="D8" s="18">
        <v>68.7</v>
      </c>
      <c r="E8" s="18">
        <v>69.6</v>
      </c>
      <c r="F8" s="32">
        <v>68.8</v>
      </c>
      <c r="G8" s="32">
        <v>68.8</v>
      </c>
      <c r="H8" s="18">
        <v>68.09</v>
      </c>
      <c r="I8" s="32">
        <v>67.5</v>
      </c>
      <c r="J8" s="18">
        <v>64.1</v>
      </c>
      <c r="K8" s="18">
        <v>64.2</v>
      </c>
      <c r="L8" s="18">
        <v>63.57</v>
      </c>
      <c r="M8" s="18">
        <v>64.2</v>
      </c>
      <c r="N8" s="18">
        <v>64.02</v>
      </c>
      <c r="O8" s="32">
        <v>64.07</v>
      </c>
      <c r="P8" s="18"/>
      <c r="Q8" s="20">
        <f t="shared" si="0"/>
        <v>100.0781005935645</v>
      </c>
      <c r="R8" s="24"/>
      <c r="S8" s="25"/>
    </row>
    <row r="9" spans="1:17" ht="13.5" customHeight="1">
      <c r="A9" s="10">
        <v>5</v>
      </c>
      <c r="B9" s="4" t="s">
        <v>58</v>
      </c>
      <c r="C9" s="5" t="s">
        <v>2</v>
      </c>
      <c r="D9" s="18">
        <v>34.1</v>
      </c>
      <c r="E9" s="18">
        <v>32.8</v>
      </c>
      <c r="F9" s="32">
        <v>37.34</v>
      </c>
      <c r="G9" s="32">
        <v>36.51</v>
      </c>
      <c r="H9" s="18">
        <v>36.51</v>
      </c>
      <c r="I9" s="32">
        <v>35.46</v>
      </c>
      <c r="J9" s="18">
        <v>38.9</v>
      </c>
      <c r="K9" s="18">
        <v>35.3</v>
      </c>
      <c r="L9" s="18">
        <v>35.6</v>
      </c>
      <c r="M9" s="18">
        <v>33.94</v>
      </c>
      <c r="N9" s="18">
        <v>33.29</v>
      </c>
      <c r="O9" s="32">
        <v>32.97</v>
      </c>
      <c r="P9" s="18"/>
      <c r="Q9" s="20">
        <f t="shared" si="0"/>
        <v>99.03875037548814</v>
      </c>
    </row>
    <row r="10" spans="1:20" ht="13.5" customHeight="1">
      <c r="A10" s="10">
        <v>6</v>
      </c>
      <c r="B10" s="4" t="s">
        <v>6</v>
      </c>
      <c r="C10" s="5" t="s">
        <v>2</v>
      </c>
      <c r="D10" s="18">
        <v>64</v>
      </c>
      <c r="E10" s="18">
        <v>71</v>
      </c>
      <c r="F10" s="32">
        <v>71.67</v>
      </c>
      <c r="G10" s="32">
        <v>74.05</v>
      </c>
      <c r="H10" s="18">
        <v>76.07</v>
      </c>
      <c r="I10" s="32">
        <v>73.7</v>
      </c>
      <c r="J10" s="18">
        <v>71.9</v>
      </c>
      <c r="K10" s="18">
        <v>76.1</v>
      </c>
      <c r="L10" s="18">
        <v>74.12</v>
      </c>
      <c r="M10" s="18">
        <v>78.73</v>
      </c>
      <c r="N10" s="18">
        <v>81.31</v>
      </c>
      <c r="O10" s="32">
        <v>90.99</v>
      </c>
      <c r="P10" s="18"/>
      <c r="Q10" s="20">
        <f t="shared" si="0"/>
        <v>111.90505472881564</v>
      </c>
      <c r="T10" s="26"/>
    </row>
    <row r="11" spans="1:20" ht="13.5" customHeight="1">
      <c r="A11" s="10">
        <v>7</v>
      </c>
      <c r="B11" s="4" t="s">
        <v>13</v>
      </c>
      <c r="C11" s="5" t="s">
        <v>3</v>
      </c>
      <c r="D11" s="18">
        <v>53.8</v>
      </c>
      <c r="E11" s="18">
        <v>56.6</v>
      </c>
      <c r="F11" s="32">
        <v>53.65</v>
      </c>
      <c r="G11" s="32">
        <v>56.14</v>
      </c>
      <c r="H11" s="18">
        <v>56.14</v>
      </c>
      <c r="I11" s="32">
        <v>56.14</v>
      </c>
      <c r="J11" s="18">
        <v>53</v>
      </c>
      <c r="K11" s="18">
        <v>56.8</v>
      </c>
      <c r="L11" s="18">
        <v>49.59</v>
      </c>
      <c r="M11" s="18">
        <v>54.99</v>
      </c>
      <c r="N11" s="18">
        <v>54.28</v>
      </c>
      <c r="O11" s="32">
        <v>54.48</v>
      </c>
      <c r="P11" s="18"/>
      <c r="Q11" s="20">
        <f t="shared" si="0"/>
        <v>100.36845983787765</v>
      </c>
      <c r="T11" s="26"/>
    </row>
    <row r="12" spans="1:20" ht="13.5" customHeight="1">
      <c r="A12" s="10">
        <v>8</v>
      </c>
      <c r="B12" s="4" t="s">
        <v>54</v>
      </c>
      <c r="C12" s="5" t="s">
        <v>2</v>
      </c>
      <c r="D12" s="18">
        <v>119.7</v>
      </c>
      <c r="E12" s="18">
        <v>136</v>
      </c>
      <c r="F12" s="32">
        <v>163.94</v>
      </c>
      <c r="G12" s="32">
        <v>128.76</v>
      </c>
      <c r="H12" s="18">
        <v>121.09</v>
      </c>
      <c r="I12" s="32">
        <v>129.12</v>
      </c>
      <c r="J12" s="18">
        <v>137.8</v>
      </c>
      <c r="K12" s="18">
        <v>123.8</v>
      </c>
      <c r="L12" s="18">
        <v>142.22</v>
      </c>
      <c r="M12" s="18">
        <v>143.62</v>
      </c>
      <c r="N12" s="18">
        <v>137.1</v>
      </c>
      <c r="O12" s="32">
        <v>136.38</v>
      </c>
      <c r="P12" s="18"/>
      <c r="Q12" s="20">
        <f t="shared" si="0"/>
        <v>99.47483588621444</v>
      </c>
      <c r="T12" s="26"/>
    </row>
    <row r="13" spans="1:20" ht="13.5" customHeight="1">
      <c r="A13" s="10">
        <v>9</v>
      </c>
      <c r="B13" s="4" t="s">
        <v>55</v>
      </c>
      <c r="C13" s="5" t="s">
        <v>3</v>
      </c>
      <c r="D13" s="18">
        <v>52.3</v>
      </c>
      <c r="E13" s="18">
        <v>55.8</v>
      </c>
      <c r="F13" s="32">
        <v>54.3</v>
      </c>
      <c r="G13" s="32">
        <v>52.86</v>
      </c>
      <c r="H13" s="18">
        <v>52.32</v>
      </c>
      <c r="I13" s="32">
        <v>52.22</v>
      </c>
      <c r="J13" s="18">
        <v>52.5</v>
      </c>
      <c r="K13" s="18">
        <v>52.8</v>
      </c>
      <c r="L13" s="18">
        <v>48.84</v>
      </c>
      <c r="M13" s="18">
        <v>50.17</v>
      </c>
      <c r="N13" s="18">
        <v>50.49</v>
      </c>
      <c r="O13" s="32">
        <v>50.33</v>
      </c>
      <c r="P13" s="18"/>
      <c r="Q13" s="20">
        <f t="shared" si="0"/>
        <v>99.68310556545849</v>
      </c>
      <c r="T13" s="26"/>
    </row>
    <row r="14" spans="1:20" ht="13.5" customHeight="1">
      <c r="A14" s="10">
        <v>10</v>
      </c>
      <c r="B14" s="4" t="s">
        <v>56</v>
      </c>
      <c r="C14" s="5" t="s">
        <v>2</v>
      </c>
      <c r="D14" s="18">
        <v>261.2</v>
      </c>
      <c r="E14" s="18">
        <v>268.7</v>
      </c>
      <c r="F14" s="32">
        <v>269.2</v>
      </c>
      <c r="G14" s="32">
        <v>281.43</v>
      </c>
      <c r="H14" s="18">
        <v>253.65</v>
      </c>
      <c r="I14" s="32">
        <v>239.48</v>
      </c>
      <c r="J14" s="18">
        <v>257</v>
      </c>
      <c r="K14" s="18">
        <v>266.4</v>
      </c>
      <c r="L14" s="18">
        <v>260.79</v>
      </c>
      <c r="M14" s="18">
        <v>254.8</v>
      </c>
      <c r="N14" s="18">
        <v>252.64</v>
      </c>
      <c r="O14" s="32">
        <v>262.96</v>
      </c>
      <c r="P14" s="18"/>
      <c r="Q14" s="20">
        <f t="shared" si="0"/>
        <v>104.08486383787208</v>
      </c>
      <c r="T14" s="26"/>
    </row>
    <row r="15" spans="1:20" ht="13.5" customHeight="1">
      <c r="A15" s="10">
        <v>11</v>
      </c>
      <c r="B15" s="4" t="s">
        <v>7</v>
      </c>
      <c r="C15" s="5" t="s">
        <v>2</v>
      </c>
      <c r="D15" s="18">
        <v>61.6</v>
      </c>
      <c r="E15" s="18">
        <v>75.2</v>
      </c>
      <c r="F15" s="32">
        <v>80.1</v>
      </c>
      <c r="G15" s="32">
        <v>73.92</v>
      </c>
      <c r="H15" s="18">
        <v>81.14</v>
      </c>
      <c r="I15" s="32">
        <v>81.14</v>
      </c>
      <c r="J15" s="18">
        <v>76.3</v>
      </c>
      <c r="K15" s="18">
        <v>86.4</v>
      </c>
      <c r="L15" s="18">
        <v>73.93</v>
      </c>
      <c r="M15" s="18">
        <v>90.76</v>
      </c>
      <c r="N15" s="18">
        <v>90.48</v>
      </c>
      <c r="O15" s="32">
        <v>95.9</v>
      </c>
      <c r="P15" s="18"/>
      <c r="Q15" s="20">
        <f t="shared" si="0"/>
        <v>105.99027409372238</v>
      </c>
      <c r="T15" s="26"/>
    </row>
    <row r="16" spans="1:20" ht="13.5" customHeight="1">
      <c r="A16" s="10">
        <v>12</v>
      </c>
      <c r="B16" s="4" t="s">
        <v>8</v>
      </c>
      <c r="C16" s="5" t="s">
        <v>2</v>
      </c>
      <c r="D16" s="18">
        <v>151.3</v>
      </c>
      <c r="E16" s="18">
        <v>147.3</v>
      </c>
      <c r="F16" s="32">
        <v>147.38</v>
      </c>
      <c r="G16" s="32">
        <v>166.77</v>
      </c>
      <c r="H16" s="18">
        <v>149.64</v>
      </c>
      <c r="I16" s="32">
        <v>152.59</v>
      </c>
      <c r="J16" s="18">
        <v>103.4</v>
      </c>
      <c r="K16" s="18">
        <v>103.4</v>
      </c>
      <c r="L16" s="18">
        <v>103.39</v>
      </c>
      <c r="M16" s="18">
        <v>103.39</v>
      </c>
      <c r="N16" s="18">
        <v>103.39</v>
      </c>
      <c r="O16" s="32">
        <v>103.39</v>
      </c>
      <c r="P16" s="18"/>
      <c r="Q16" s="20">
        <f t="shared" si="0"/>
        <v>100</v>
      </c>
      <c r="T16" s="26"/>
    </row>
    <row r="17" spans="1:20" ht="13.5" customHeight="1">
      <c r="A17" s="10">
        <v>13</v>
      </c>
      <c r="B17" s="4" t="s">
        <v>5</v>
      </c>
      <c r="C17" s="5" t="s">
        <v>2</v>
      </c>
      <c r="D17" s="18">
        <v>236.1</v>
      </c>
      <c r="E17" s="18">
        <v>236.8</v>
      </c>
      <c r="F17" s="32">
        <v>245.85</v>
      </c>
      <c r="G17" s="32">
        <v>254.14</v>
      </c>
      <c r="H17" s="18">
        <v>259.15</v>
      </c>
      <c r="I17" s="32">
        <v>253.94</v>
      </c>
      <c r="J17" s="18">
        <v>285.3</v>
      </c>
      <c r="K17" s="18">
        <v>271.5</v>
      </c>
      <c r="L17" s="18">
        <v>261.36</v>
      </c>
      <c r="M17" s="18">
        <v>271.92</v>
      </c>
      <c r="N17" s="18">
        <v>271.84</v>
      </c>
      <c r="O17" s="32">
        <v>268.8</v>
      </c>
      <c r="P17" s="18"/>
      <c r="Q17" s="20">
        <f t="shared" si="0"/>
        <v>98.88169511477341</v>
      </c>
      <c r="T17" s="26"/>
    </row>
    <row r="18" spans="1:20" ht="13.5" customHeight="1">
      <c r="A18" s="10">
        <v>14</v>
      </c>
      <c r="B18" s="4" t="s">
        <v>14</v>
      </c>
      <c r="C18" s="5" t="s">
        <v>2</v>
      </c>
      <c r="D18" s="18">
        <v>60.9</v>
      </c>
      <c r="E18" s="18">
        <v>67.1</v>
      </c>
      <c r="F18" s="32">
        <v>66.86</v>
      </c>
      <c r="G18" s="32">
        <v>64.35</v>
      </c>
      <c r="H18" s="18">
        <v>60.76</v>
      </c>
      <c r="I18" s="32">
        <v>60.36</v>
      </c>
      <c r="J18" s="18">
        <v>59.7</v>
      </c>
      <c r="K18" s="18">
        <v>59.1</v>
      </c>
      <c r="L18" s="18">
        <v>62.85</v>
      </c>
      <c r="M18" s="18">
        <v>64.27</v>
      </c>
      <c r="N18" s="18">
        <v>63.14</v>
      </c>
      <c r="O18" s="32">
        <v>58.63</v>
      </c>
      <c r="P18" s="18"/>
      <c r="Q18" s="20">
        <f t="shared" si="0"/>
        <v>92.85714285714286</v>
      </c>
      <c r="T18" s="26"/>
    </row>
    <row r="19" spans="1:20" ht="13.5" customHeight="1">
      <c r="A19" s="10">
        <v>15</v>
      </c>
      <c r="B19" s="4" t="s">
        <v>68</v>
      </c>
      <c r="C19" s="5" t="s">
        <v>2</v>
      </c>
      <c r="D19" s="18">
        <v>399.4</v>
      </c>
      <c r="E19" s="18">
        <v>372.7</v>
      </c>
      <c r="F19" s="32">
        <v>376.87</v>
      </c>
      <c r="G19" s="32">
        <v>361.41</v>
      </c>
      <c r="H19" s="18">
        <v>337.04</v>
      </c>
      <c r="I19" s="32">
        <v>315.53</v>
      </c>
      <c r="J19" s="18">
        <v>304.3</v>
      </c>
      <c r="K19" s="18">
        <v>288.6</v>
      </c>
      <c r="L19" s="18">
        <v>293.87</v>
      </c>
      <c r="M19" s="18">
        <v>295.01</v>
      </c>
      <c r="N19" s="18">
        <v>307.01</v>
      </c>
      <c r="O19" s="32">
        <v>320.48</v>
      </c>
      <c r="P19" s="18"/>
      <c r="Q19" s="20">
        <f t="shared" si="0"/>
        <v>104.38747923520408</v>
      </c>
      <c r="T19" s="26"/>
    </row>
    <row r="20" spans="1:20" ht="13.5" customHeight="1">
      <c r="A20" s="10">
        <v>16</v>
      </c>
      <c r="B20" s="4" t="s">
        <v>15</v>
      </c>
      <c r="C20" s="5" t="s">
        <v>19</v>
      </c>
      <c r="D20" s="18">
        <v>60.8</v>
      </c>
      <c r="E20" s="18">
        <v>60.1</v>
      </c>
      <c r="F20" s="32">
        <v>58.5</v>
      </c>
      <c r="G20" s="32">
        <v>58.26</v>
      </c>
      <c r="H20" s="18">
        <v>60.11</v>
      </c>
      <c r="I20" s="32">
        <v>47.42</v>
      </c>
      <c r="J20" s="18">
        <v>39.5</v>
      </c>
      <c r="K20" s="18">
        <v>39.3</v>
      </c>
      <c r="L20" s="18">
        <v>39.35</v>
      </c>
      <c r="M20" s="18">
        <v>49.98</v>
      </c>
      <c r="N20" s="18">
        <v>55.15</v>
      </c>
      <c r="O20" s="32">
        <v>56.9</v>
      </c>
      <c r="P20" s="18"/>
      <c r="Q20" s="20">
        <f t="shared" si="0"/>
        <v>103.17316409791476</v>
      </c>
      <c r="T20" s="26"/>
    </row>
    <row r="21" spans="1:20" ht="13.5" customHeight="1">
      <c r="A21" s="10">
        <v>17</v>
      </c>
      <c r="B21" s="4" t="s">
        <v>16</v>
      </c>
      <c r="C21" s="5" t="s">
        <v>2</v>
      </c>
      <c r="D21" s="19">
        <v>16.3</v>
      </c>
      <c r="E21" s="19"/>
      <c r="F21" s="32">
        <v>24.43</v>
      </c>
      <c r="G21" s="32">
        <v>25.07</v>
      </c>
      <c r="H21" s="19">
        <v>25.1</v>
      </c>
      <c r="I21" s="32">
        <v>24.7</v>
      </c>
      <c r="J21" s="19">
        <v>25.2</v>
      </c>
      <c r="K21" s="19">
        <v>26</v>
      </c>
      <c r="L21" s="19">
        <v>26.69</v>
      </c>
      <c r="M21" s="19">
        <v>25.1</v>
      </c>
      <c r="N21" s="19">
        <v>24.06</v>
      </c>
      <c r="O21" s="32">
        <v>24.82</v>
      </c>
      <c r="P21" s="19"/>
      <c r="Q21" s="20">
        <f t="shared" si="0"/>
        <v>103.15876974231088</v>
      </c>
      <c r="T21" s="26"/>
    </row>
    <row r="22" spans="1:20" ht="13.5" customHeight="1">
      <c r="A22" s="10">
        <v>18</v>
      </c>
      <c r="B22" s="4" t="s">
        <v>17</v>
      </c>
      <c r="C22" s="5" t="s">
        <v>2</v>
      </c>
      <c r="D22" s="18">
        <v>25.6</v>
      </c>
      <c r="E22" s="18">
        <v>36.6</v>
      </c>
      <c r="F22" s="32">
        <v>40.8</v>
      </c>
      <c r="G22" s="32">
        <v>44.07</v>
      </c>
      <c r="H22" s="18">
        <v>44.93</v>
      </c>
      <c r="I22" s="32">
        <v>42.33</v>
      </c>
      <c r="J22" s="18">
        <v>31</v>
      </c>
      <c r="K22" s="18">
        <v>30.3</v>
      </c>
      <c r="L22" s="19">
        <v>24.73</v>
      </c>
      <c r="M22" s="18">
        <v>18.57</v>
      </c>
      <c r="N22" s="18">
        <v>19.29</v>
      </c>
      <c r="O22" s="32">
        <v>21.45</v>
      </c>
      <c r="P22" s="18"/>
      <c r="Q22" s="20">
        <f t="shared" si="0"/>
        <v>111.19751166407465</v>
      </c>
      <c r="T22" s="26"/>
    </row>
    <row r="23" spans="1:20" ht="12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33.8</v>
      </c>
      <c r="E24" s="19">
        <v>33.1</v>
      </c>
      <c r="F24" s="19">
        <v>33.1</v>
      </c>
      <c r="G24" s="19">
        <v>33.4</v>
      </c>
      <c r="H24" s="19">
        <v>33.35</v>
      </c>
      <c r="I24" s="19">
        <v>33.35</v>
      </c>
      <c r="J24" s="19">
        <v>33.7</v>
      </c>
      <c r="K24" s="19">
        <v>34.9</v>
      </c>
      <c r="L24" s="19">
        <v>36.05</v>
      </c>
      <c r="M24" s="19">
        <v>36.35</v>
      </c>
      <c r="N24" s="19">
        <v>36.35</v>
      </c>
      <c r="O24" s="32">
        <v>36.35</v>
      </c>
      <c r="P24" s="19"/>
      <c r="Q24" s="20">
        <f>N24/M24*100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31.1</v>
      </c>
      <c r="E25" s="19">
        <v>30.3</v>
      </c>
      <c r="F25" s="19">
        <v>30.3</v>
      </c>
      <c r="G25" s="19">
        <v>30.6</v>
      </c>
      <c r="H25" s="19">
        <v>30.55</v>
      </c>
      <c r="I25" s="19">
        <v>30.55</v>
      </c>
      <c r="J25" s="19">
        <v>31.2</v>
      </c>
      <c r="K25" s="19">
        <v>32</v>
      </c>
      <c r="L25" s="19">
        <v>32.83</v>
      </c>
      <c r="M25" s="19">
        <v>33.13</v>
      </c>
      <c r="N25" s="19">
        <v>33.13</v>
      </c>
      <c r="O25" s="32">
        <v>33.13</v>
      </c>
      <c r="P25" s="19"/>
      <c r="Q25" s="20">
        <f>N25/M25*100</f>
        <v>100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>
        <v>34.1</v>
      </c>
      <c r="G26" s="19">
        <v>34.4</v>
      </c>
      <c r="H26" s="19">
        <v>34.35</v>
      </c>
      <c r="I26" s="19">
        <v>34.35</v>
      </c>
      <c r="J26" s="19">
        <v>34.4</v>
      </c>
      <c r="K26" s="19">
        <v>34.4</v>
      </c>
      <c r="L26" s="19">
        <v>34.35</v>
      </c>
      <c r="M26" s="19">
        <v>34.35</v>
      </c>
      <c r="N26" s="19">
        <v>34.35</v>
      </c>
      <c r="O26" s="32">
        <v>36.6</v>
      </c>
      <c r="P26" s="19"/>
      <c r="Q26" s="20">
        <f>N26/M26*100</f>
        <v>100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1.82</v>
      </c>
      <c r="E28" s="18">
        <v>1.82</v>
      </c>
      <c r="F28" s="18">
        <v>1.82</v>
      </c>
      <c r="G28" s="18">
        <v>1.82</v>
      </c>
      <c r="H28" s="18">
        <v>1.82</v>
      </c>
      <c r="I28" s="18">
        <v>1.82</v>
      </c>
      <c r="J28" s="18">
        <v>1.82</v>
      </c>
      <c r="K28" s="18">
        <v>2.05</v>
      </c>
      <c r="L28" s="18">
        <v>2.05</v>
      </c>
      <c r="M28" s="18">
        <v>2.05</v>
      </c>
      <c r="N28" s="18">
        <v>2.05</v>
      </c>
      <c r="O28" s="18">
        <v>2.05</v>
      </c>
      <c r="P28" s="18"/>
      <c r="Q28" s="20">
        <f>N28/M28*100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>
        <v>65.72</v>
      </c>
      <c r="G29" s="18">
        <v>65.72</v>
      </c>
      <c r="H29" s="18">
        <v>65.72</v>
      </c>
      <c r="I29" s="18">
        <v>65.72</v>
      </c>
      <c r="J29" s="18">
        <v>65.72</v>
      </c>
      <c r="K29" s="18">
        <v>70.91</v>
      </c>
      <c r="L29" s="18">
        <v>70.91</v>
      </c>
      <c r="M29" s="18">
        <v>70.91</v>
      </c>
      <c r="N29" s="18">
        <v>70.91</v>
      </c>
      <c r="O29" s="18">
        <v>70.91</v>
      </c>
      <c r="P29" s="18"/>
      <c r="Q29" s="20">
        <f aca="true" t="shared" si="1" ref="Q29:Q34">N29/M29*100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4.46</v>
      </c>
      <c r="E30" s="18">
        <v>4.46</v>
      </c>
      <c r="F30" s="18">
        <v>4.46</v>
      </c>
      <c r="G30" s="18">
        <v>4.46</v>
      </c>
      <c r="H30" s="18">
        <v>4.46</v>
      </c>
      <c r="I30" s="18">
        <v>4.46</v>
      </c>
      <c r="J30" s="18">
        <v>4.46</v>
      </c>
      <c r="K30" s="18">
        <v>4.58</v>
      </c>
      <c r="L30" s="18">
        <v>4.58</v>
      </c>
      <c r="M30" s="18">
        <v>4.58</v>
      </c>
      <c r="N30" s="18">
        <v>4.58</v>
      </c>
      <c r="O30" s="18">
        <v>4.58</v>
      </c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1898.69</v>
      </c>
      <c r="E31" s="18">
        <v>1898.69</v>
      </c>
      <c r="F31" s="18">
        <v>1898.69</v>
      </c>
      <c r="G31" s="18">
        <v>1898.69</v>
      </c>
      <c r="H31" s="18">
        <v>1898.69</v>
      </c>
      <c r="I31" s="18">
        <v>1898.69</v>
      </c>
      <c r="J31" s="18">
        <v>1898.69</v>
      </c>
      <c r="K31" s="18">
        <v>2007.34</v>
      </c>
      <c r="L31" s="18">
        <v>2007.34</v>
      </c>
      <c r="M31" s="18">
        <v>2007.34</v>
      </c>
      <c r="N31" s="18">
        <v>2007.34</v>
      </c>
      <c r="O31" s="18">
        <v>2007.34</v>
      </c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40.47</v>
      </c>
      <c r="E32" s="18">
        <v>40.47</v>
      </c>
      <c r="F32" s="18">
        <v>40.47</v>
      </c>
      <c r="G32" s="18">
        <v>40.47</v>
      </c>
      <c r="H32" s="18">
        <v>40.47</v>
      </c>
      <c r="I32" s="18">
        <v>40.47</v>
      </c>
      <c r="J32" s="18">
        <v>40.47</v>
      </c>
      <c r="K32" s="18">
        <v>41.79</v>
      </c>
      <c r="L32" s="18">
        <v>41.79</v>
      </c>
      <c r="M32" s="18">
        <v>41.79</v>
      </c>
      <c r="N32" s="18">
        <v>41.79</v>
      </c>
      <c r="O32" s="18">
        <v>41.79</v>
      </c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38.6</v>
      </c>
      <c r="L34" s="18">
        <v>38.6</v>
      </c>
      <c r="M34" s="18">
        <v>38.6</v>
      </c>
      <c r="N34" s="18">
        <v>38.6</v>
      </c>
      <c r="O34" s="18">
        <v>38.6</v>
      </c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9">
        <v>15.5</v>
      </c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O45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2" sqref="B42"/>
    </sheetView>
  </sheetViews>
  <sheetFormatPr defaultColWidth="8.8515625" defaultRowHeight="12.75"/>
  <cols>
    <col min="1" max="1" width="4.28125" style="1" customWidth="1"/>
    <col min="2" max="2" width="29.00390625" style="2" customWidth="1"/>
    <col min="3" max="3" width="6.00390625" style="2" customWidth="1"/>
    <col min="4" max="4" width="7.28125" style="1" customWidth="1"/>
    <col min="5" max="5" width="7.57421875" style="1" customWidth="1"/>
    <col min="6" max="6" width="8.28125" style="1" customWidth="1"/>
    <col min="7" max="7" width="8.421875" style="1" customWidth="1"/>
    <col min="8" max="8" width="7.7109375" style="1" customWidth="1"/>
    <col min="9" max="9" width="8.57421875" style="1" customWidth="1"/>
    <col min="10" max="10" width="6.421875" style="1" customWidth="1"/>
    <col min="11" max="12" width="7.00390625" style="1" customWidth="1"/>
    <col min="13" max="13" width="6.8515625" style="1" customWidth="1"/>
    <col min="14" max="14" width="6.7109375" style="1" customWidth="1"/>
    <col min="15" max="15" width="8.57421875" style="1" customWidth="1"/>
    <col min="16" max="16" width="6.421875" style="1" customWidth="1"/>
    <col min="17" max="17" width="9.00390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63" t="s">
        <v>47</v>
      </c>
      <c r="B2" s="63" t="s">
        <v>46</v>
      </c>
      <c r="C2" s="65" t="s">
        <v>1</v>
      </c>
      <c r="D2" s="67" t="s">
        <v>70</v>
      </c>
      <c r="E2" s="69" t="s">
        <v>69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64</v>
      </c>
    </row>
    <row r="3" spans="1:17" s="2" customFormat="1" ht="30.75" customHeight="1">
      <c r="A3" s="64"/>
      <c r="B3" s="64"/>
      <c r="C3" s="66"/>
      <c r="D3" s="68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8" t="s">
        <v>43</v>
      </c>
      <c r="P3" s="28" t="s">
        <v>44</v>
      </c>
      <c r="Q3" s="73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13.5" customHeight="1">
      <c r="A5" s="10">
        <v>1</v>
      </c>
      <c r="B5" s="4" t="s">
        <v>12</v>
      </c>
      <c r="C5" s="5" t="s">
        <v>2</v>
      </c>
      <c r="D5" s="18">
        <v>41.4</v>
      </c>
      <c r="E5" s="18">
        <v>44.3</v>
      </c>
      <c r="F5" s="32">
        <v>44.61</v>
      </c>
      <c r="G5" s="32">
        <v>44.61</v>
      </c>
      <c r="H5" s="32">
        <v>44.61</v>
      </c>
      <c r="I5" s="32">
        <v>45.5</v>
      </c>
      <c r="J5" s="18">
        <v>45.4</v>
      </c>
      <c r="K5" s="18">
        <v>46.3</v>
      </c>
      <c r="L5" s="18">
        <v>45.92</v>
      </c>
      <c r="M5" s="18">
        <v>45.92</v>
      </c>
      <c r="N5" s="18">
        <v>45.92</v>
      </c>
      <c r="O5" s="32">
        <v>45.92</v>
      </c>
      <c r="P5" s="18"/>
      <c r="Q5" s="20">
        <f>O5/N5*100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13.5" customHeight="1">
      <c r="A6" s="10">
        <v>2</v>
      </c>
      <c r="B6" s="4" t="s">
        <v>0</v>
      </c>
      <c r="C6" s="5" t="s">
        <v>2</v>
      </c>
      <c r="D6" s="18">
        <v>39.3</v>
      </c>
      <c r="E6" s="18">
        <v>44.6</v>
      </c>
      <c r="F6" s="32">
        <v>43.04</v>
      </c>
      <c r="G6" s="32">
        <v>43.04</v>
      </c>
      <c r="H6" s="32">
        <v>43.04</v>
      </c>
      <c r="I6" s="32">
        <v>43.64</v>
      </c>
      <c r="J6" s="18">
        <v>42.2</v>
      </c>
      <c r="K6" s="18">
        <v>42.2</v>
      </c>
      <c r="L6" s="18">
        <v>41.49</v>
      </c>
      <c r="M6" s="18">
        <v>41.49</v>
      </c>
      <c r="N6" s="18">
        <v>41.49</v>
      </c>
      <c r="O6" s="32">
        <v>41.49</v>
      </c>
      <c r="P6" s="18"/>
      <c r="Q6" s="20">
        <f aca="true" t="shared" si="0" ref="Q6:Q22">O6/N6*100</f>
        <v>100</v>
      </c>
      <c r="T6" s="26"/>
      <c r="U6" s="26"/>
    </row>
    <row r="7" spans="1:21" ht="13.5" customHeight="1">
      <c r="A7" s="10">
        <v>3</v>
      </c>
      <c r="B7" s="4" t="s">
        <v>67</v>
      </c>
      <c r="C7" s="5" t="s">
        <v>2</v>
      </c>
      <c r="D7" s="18">
        <v>27.8</v>
      </c>
      <c r="E7" s="18">
        <v>28.6</v>
      </c>
      <c r="F7" s="32">
        <v>31.39</v>
      </c>
      <c r="G7" s="32">
        <v>32.17</v>
      </c>
      <c r="H7" s="18">
        <v>32.22</v>
      </c>
      <c r="I7" s="32">
        <v>31.43</v>
      </c>
      <c r="J7" s="18">
        <v>31.2</v>
      </c>
      <c r="K7" s="18">
        <v>31.4</v>
      </c>
      <c r="L7" s="18">
        <v>32.53</v>
      </c>
      <c r="M7" s="18">
        <v>31.29</v>
      </c>
      <c r="N7" s="18">
        <v>31.11</v>
      </c>
      <c r="O7" s="32">
        <v>31.52</v>
      </c>
      <c r="P7" s="18"/>
      <c r="Q7" s="20">
        <f t="shared" si="0"/>
        <v>101.31790421086468</v>
      </c>
      <c r="T7" s="26"/>
      <c r="U7" s="26"/>
    </row>
    <row r="8" spans="1:19" ht="13.5" customHeight="1">
      <c r="A8" s="10">
        <v>4</v>
      </c>
      <c r="B8" s="4" t="s">
        <v>57</v>
      </c>
      <c r="C8" s="5" t="s">
        <v>2</v>
      </c>
      <c r="D8" s="18">
        <v>68.7</v>
      </c>
      <c r="E8" s="18">
        <v>69.6</v>
      </c>
      <c r="F8" s="32">
        <v>68.8</v>
      </c>
      <c r="G8" s="32">
        <v>68.8</v>
      </c>
      <c r="H8" s="18">
        <v>68.09</v>
      </c>
      <c r="I8" s="32">
        <v>67.5</v>
      </c>
      <c r="J8" s="18">
        <v>64.1</v>
      </c>
      <c r="K8" s="18">
        <v>64.2</v>
      </c>
      <c r="L8" s="18">
        <v>63.57</v>
      </c>
      <c r="M8" s="18">
        <v>64.2</v>
      </c>
      <c r="N8" s="18">
        <v>64.02</v>
      </c>
      <c r="O8" s="32">
        <v>64.07</v>
      </c>
      <c r="P8" s="18"/>
      <c r="Q8" s="20">
        <f t="shared" si="0"/>
        <v>100.0781005935645</v>
      </c>
      <c r="R8" s="24"/>
      <c r="S8" s="25"/>
    </row>
    <row r="9" spans="1:17" ht="13.5" customHeight="1">
      <c r="A9" s="10">
        <v>5</v>
      </c>
      <c r="B9" s="4" t="s">
        <v>58</v>
      </c>
      <c r="C9" s="5" t="s">
        <v>2</v>
      </c>
      <c r="D9" s="18">
        <v>34.1</v>
      </c>
      <c r="E9" s="18">
        <v>32.8</v>
      </c>
      <c r="F9" s="32">
        <v>37.34</v>
      </c>
      <c r="G9" s="32">
        <v>36.51</v>
      </c>
      <c r="H9" s="18">
        <v>36.51</v>
      </c>
      <c r="I9" s="32">
        <v>35.46</v>
      </c>
      <c r="J9" s="18">
        <v>38.9</v>
      </c>
      <c r="K9" s="18">
        <v>35.3</v>
      </c>
      <c r="L9" s="18">
        <v>35.6</v>
      </c>
      <c r="M9" s="18">
        <v>33.94</v>
      </c>
      <c r="N9" s="18">
        <v>33.29</v>
      </c>
      <c r="O9" s="32">
        <v>32.97</v>
      </c>
      <c r="P9" s="18"/>
      <c r="Q9" s="20">
        <f t="shared" si="0"/>
        <v>99.03875037548814</v>
      </c>
    </row>
    <row r="10" spans="1:20" ht="13.5" customHeight="1">
      <c r="A10" s="10">
        <v>6</v>
      </c>
      <c r="B10" s="4" t="s">
        <v>6</v>
      </c>
      <c r="C10" s="5" t="s">
        <v>2</v>
      </c>
      <c r="D10" s="18">
        <v>64</v>
      </c>
      <c r="E10" s="18">
        <v>71</v>
      </c>
      <c r="F10" s="32">
        <v>71.67</v>
      </c>
      <c r="G10" s="32">
        <v>74.05</v>
      </c>
      <c r="H10" s="18">
        <v>76.07</v>
      </c>
      <c r="I10" s="32">
        <v>73.7</v>
      </c>
      <c r="J10" s="18">
        <v>71.9</v>
      </c>
      <c r="K10" s="18">
        <v>76.1</v>
      </c>
      <c r="L10" s="18">
        <v>74.12</v>
      </c>
      <c r="M10" s="18">
        <v>78.73</v>
      </c>
      <c r="N10" s="18">
        <v>81.31</v>
      </c>
      <c r="O10" s="32">
        <v>90.99</v>
      </c>
      <c r="P10" s="18"/>
      <c r="Q10" s="20">
        <f t="shared" si="0"/>
        <v>111.90505472881564</v>
      </c>
      <c r="T10" s="26"/>
    </row>
    <row r="11" spans="1:20" ht="13.5" customHeight="1">
      <c r="A11" s="10">
        <v>7</v>
      </c>
      <c r="B11" s="4" t="s">
        <v>13</v>
      </c>
      <c r="C11" s="5" t="s">
        <v>3</v>
      </c>
      <c r="D11" s="18">
        <v>53.8</v>
      </c>
      <c r="E11" s="18">
        <v>56.6</v>
      </c>
      <c r="F11" s="32">
        <v>53.65</v>
      </c>
      <c r="G11" s="32">
        <v>56.14</v>
      </c>
      <c r="H11" s="18">
        <v>56.14</v>
      </c>
      <c r="I11" s="32">
        <v>56.14</v>
      </c>
      <c r="J11" s="18">
        <v>53</v>
      </c>
      <c r="K11" s="18">
        <v>56.8</v>
      </c>
      <c r="L11" s="18">
        <v>49.59</v>
      </c>
      <c r="M11" s="18">
        <v>54.99</v>
      </c>
      <c r="N11" s="18">
        <v>54.28</v>
      </c>
      <c r="O11" s="32">
        <v>54.48</v>
      </c>
      <c r="P11" s="18"/>
      <c r="Q11" s="20">
        <f t="shared" si="0"/>
        <v>100.36845983787765</v>
      </c>
      <c r="T11" s="26"/>
    </row>
    <row r="12" spans="1:20" ht="13.5" customHeight="1">
      <c r="A12" s="10">
        <v>8</v>
      </c>
      <c r="B12" s="4" t="s">
        <v>54</v>
      </c>
      <c r="C12" s="5" t="s">
        <v>2</v>
      </c>
      <c r="D12" s="18">
        <v>119.7</v>
      </c>
      <c r="E12" s="18">
        <v>136</v>
      </c>
      <c r="F12" s="32">
        <v>163.94</v>
      </c>
      <c r="G12" s="32">
        <v>128.76</v>
      </c>
      <c r="H12" s="18">
        <v>121.09</v>
      </c>
      <c r="I12" s="32">
        <v>129.12</v>
      </c>
      <c r="J12" s="18">
        <v>137.8</v>
      </c>
      <c r="K12" s="18">
        <v>123.8</v>
      </c>
      <c r="L12" s="18">
        <v>142.22</v>
      </c>
      <c r="M12" s="18">
        <v>143.62</v>
      </c>
      <c r="N12" s="18">
        <v>137.1</v>
      </c>
      <c r="O12" s="32">
        <v>136.38</v>
      </c>
      <c r="P12" s="18"/>
      <c r="Q12" s="20">
        <f t="shared" si="0"/>
        <v>99.47483588621444</v>
      </c>
      <c r="T12" s="26"/>
    </row>
    <row r="13" spans="1:20" ht="13.5" customHeight="1">
      <c r="A13" s="10">
        <v>9</v>
      </c>
      <c r="B13" s="4" t="s">
        <v>55</v>
      </c>
      <c r="C13" s="5" t="s">
        <v>3</v>
      </c>
      <c r="D13" s="18">
        <v>52.3</v>
      </c>
      <c r="E13" s="18">
        <v>55.8</v>
      </c>
      <c r="F13" s="32">
        <v>54.3</v>
      </c>
      <c r="G13" s="32">
        <v>52.86</v>
      </c>
      <c r="H13" s="18">
        <v>52.32</v>
      </c>
      <c r="I13" s="32">
        <v>52.22</v>
      </c>
      <c r="J13" s="18">
        <v>52.5</v>
      </c>
      <c r="K13" s="18">
        <v>52.8</v>
      </c>
      <c r="L13" s="18">
        <v>48.84</v>
      </c>
      <c r="M13" s="18">
        <v>50.17</v>
      </c>
      <c r="N13" s="18">
        <v>50.49</v>
      </c>
      <c r="O13" s="32">
        <v>50.33</v>
      </c>
      <c r="P13" s="18"/>
      <c r="Q13" s="20">
        <f t="shared" si="0"/>
        <v>99.68310556545849</v>
      </c>
      <c r="T13" s="26"/>
    </row>
    <row r="14" spans="1:20" ht="13.5" customHeight="1">
      <c r="A14" s="10">
        <v>10</v>
      </c>
      <c r="B14" s="4" t="s">
        <v>56</v>
      </c>
      <c r="C14" s="5" t="s">
        <v>2</v>
      </c>
      <c r="D14" s="18">
        <v>261.2</v>
      </c>
      <c r="E14" s="18">
        <v>268.7</v>
      </c>
      <c r="F14" s="32">
        <v>269.2</v>
      </c>
      <c r="G14" s="32">
        <v>281.43</v>
      </c>
      <c r="H14" s="18">
        <v>253.65</v>
      </c>
      <c r="I14" s="32">
        <v>239.48</v>
      </c>
      <c r="J14" s="18">
        <v>257</v>
      </c>
      <c r="K14" s="18">
        <v>266.4</v>
      </c>
      <c r="L14" s="18">
        <v>260.79</v>
      </c>
      <c r="M14" s="18">
        <v>254.8</v>
      </c>
      <c r="N14" s="18">
        <v>252.64</v>
      </c>
      <c r="O14" s="32">
        <v>262.96</v>
      </c>
      <c r="P14" s="18"/>
      <c r="Q14" s="20">
        <f t="shared" si="0"/>
        <v>104.08486383787208</v>
      </c>
      <c r="T14" s="26"/>
    </row>
    <row r="15" spans="1:20" ht="13.5" customHeight="1">
      <c r="A15" s="10">
        <v>11</v>
      </c>
      <c r="B15" s="4" t="s">
        <v>7</v>
      </c>
      <c r="C15" s="5" t="s">
        <v>2</v>
      </c>
      <c r="D15" s="18">
        <v>61.6</v>
      </c>
      <c r="E15" s="18">
        <v>75.2</v>
      </c>
      <c r="F15" s="32">
        <v>80.1</v>
      </c>
      <c r="G15" s="32">
        <v>73.92</v>
      </c>
      <c r="H15" s="18">
        <v>81.14</v>
      </c>
      <c r="I15" s="32">
        <v>81.14</v>
      </c>
      <c r="J15" s="18">
        <v>76.3</v>
      </c>
      <c r="K15" s="18">
        <v>86.4</v>
      </c>
      <c r="L15" s="18">
        <v>73.93</v>
      </c>
      <c r="M15" s="18">
        <v>90.76</v>
      </c>
      <c r="N15" s="18">
        <v>90.48</v>
      </c>
      <c r="O15" s="32">
        <v>95.9</v>
      </c>
      <c r="P15" s="18"/>
      <c r="Q15" s="20">
        <f t="shared" si="0"/>
        <v>105.99027409372238</v>
      </c>
      <c r="T15" s="26"/>
    </row>
    <row r="16" spans="1:20" ht="13.5" customHeight="1">
      <c r="A16" s="10">
        <v>12</v>
      </c>
      <c r="B16" s="4" t="s">
        <v>8</v>
      </c>
      <c r="C16" s="5" t="s">
        <v>2</v>
      </c>
      <c r="D16" s="18">
        <v>151.3</v>
      </c>
      <c r="E16" s="18">
        <v>147.3</v>
      </c>
      <c r="F16" s="32">
        <v>147.38</v>
      </c>
      <c r="G16" s="32">
        <v>166.77</v>
      </c>
      <c r="H16" s="18">
        <v>149.64</v>
      </c>
      <c r="I16" s="32">
        <v>152.59</v>
      </c>
      <c r="J16" s="18">
        <v>103.4</v>
      </c>
      <c r="K16" s="18">
        <v>103.4</v>
      </c>
      <c r="L16" s="18">
        <v>103.39</v>
      </c>
      <c r="M16" s="18">
        <v>103.39</v>
      </c>
      <c r="N16" s="18">
        <v>103.39</v>
      </c>
      <c r="O16" s="32">
        <v>103.39</v>
      </c>
      <c r="P16" s="18"/>
      <c r="Q16" s="20">
        <f t="shared" si="0"/>
        <v>100</v>
      </c>
      <c r="T16" s="26"/>
    </row>
    <row r="17" spans="1:20" ht="13.5" customHeight="1">
      <c r="A17" s="10">
        <v>13</v>
      </c>
      <c r="B17" s="4" t="s">
        <v>5</v>
      </c>
      <c r="C17" s="5" t="s">
        <v>2</v>
      </c>
      <c r="D17" s="18">
        <v>236.1</v>
      </c>
      <c r="E17" s="18">
        <v>236.8</v>
      </c>
      <c r="F17" s="32">
        <v>245.85</v>
      </c>
      <c r="G17" s="32">
        <v>254.14</v>
      </c>
      <c r="H17" s="18">
        <v>259.15</v>
      </c>
      <c r="I17" s="32">
        <v>253.94</v>
      </c>
      <c r="J17" s="18">
        <v>285.3</v>
      </c>
      <c r="K17" s="18">
        <v>271.5</v>
      </c>
      <c r="L17" s="18">
        <v>261.36</v>
      </c>
      <c r="M17" s="18">
        <v>271.92</v>
      </c>
      <c r="N17" s="18">
        <v>271.84</v>
      </c>
      <c r="O17" s="32">
        <v>268.8</v>
      </c>
      <c r="P17" s="18"/>
      <c r="Q17" s="20">
        <f t="shared" si="0"/>
        <v>98.88169511477341</v>
      </c>
      <c r="T17" s="26"/>
    </row>
    <row r="18" spans="1:20" ht="13.5" customHeight="1">
      <c r="A18" s="10">
        <v>14</v>
      </c>
      <c r="B18" s="4" t="s">
        <v>14</v>
      </c>
      <c r="C18" s="5" t="s">
        <v>2</v>
      </c>
      <c r="D18" s="18">
        <v>60.9</v>
      </c>
      <c r="E18" s="18">
        <v>67.1</v>
      </c>
      <c r="F18" s="32">
        <v>66.86</v>
      </c>
      <c r="G18" s="32">
        <v>64.35</v>
      </c>
      <c r="H18" s="18">
        <v>60.76</v>
      </c>
      <c r="I18" s="32">
        <v>60.36</v>
      </c>
      <c r="J18" s="18">
        <v>59.7</v>
      </c>
      <c r="K18" s="18">
        <v>59.1</v>
      </c>
      <c r="L18" s="18">
        <v>62.85</v>
      </c>
      <c r="M18" s="18">
        <v>64.27</v>
      </c>
      <c r="N18" s="18">
        <v>63.14</v>
      </c>
      <c r="O18" s="32">
        <v>58.63</v>
      </c>
      <c r="P18" s="18"/>
      <c r="Q18" s="20">
        <f t="shared" si="0"/>
        <v>92.85714285714286</v>
      </c>
      <c r="T18" s="26"/>
    </row>
    <row r="19" spans="1:20" ht="13.5" customHeight="1">
      <c r="A19" s="10">
        <v>15</v>
      </c>
      <c r="B19" s="4" t="s">
        <v>68</v>
      </c>
      <c r="C19" s="5" t="s">
        <v>2</v>
      </c>
      <c r="D19" s="18">
        <v>399.4</v>
      </c>
      <c r="E19" s="18">
        <v>372.7</v>
      </c>
      <c r="F19" s="32">
        <v>376.87</v>
      </c>
      <c r="G19" s="32">
        <v>361.41</v>
      </c>
      <c r="H19" s="18">
        <v>337.04</v>
      </c>
      <c r="I19" s="32">
        <v>315.53</v>
      </c>
      <c r="J19" s="18">
        <v>304.3</v>
      </c>
      <c r="K19" s="18">
        <v>288.6</v>
      </c>
      <c r="L19" s="18">
        <v>293.87</v>
      </c>
      <c r="M19" s="18">
        <v>295.01</v>
      </c>
      <c r="N19" s="18">
        <v>307.01</v>
      </c>
      <c r="O19" s="32">
        <v>320.48</v>
      </c>
      <c r="P19" s="18"/>
      <c r="Q19" s="20">
        <f t="shared" si="0"/>
        <v>104.38747923520408</v>
      </c>
      <c r="T19" s="26"/>
    </row>
    <row r="20" spans="1:20" ht="13.5" customHeight="1">
      <c r="A20" s="10">
        <v>16</v>
      </c>
      <c r="B20" s="4" t="s">
        <v>15</v>
      </c>
      <c r="C20" s="5" t="s">
        <v>19</v>
      </c>
      <c r="D20" s="18">
        <v>60.8</v>
      </c>
      <c r="E20" s="18">
        <v>60.1</v>
      </c>
      <c r="F20" s="32">
        <v>58.5</v>
      </c>
      <c r="G20" s="32">
        <v>58.26</v>
      </c>
      <c r="H20" s="18">
        <v>60.11</v>
      </c>
      <c r="I20" s="32">
        <v>47.42</v>
      </c>
      <c r="J20" s="18">
        <v>39.5</v>
      </c>
      <c r="K20" s="18">
        <v>39.3</v>
      </c>
      <c r="L20" s="18">
        <v>39.35</v>
      </c>
      <c r="M20" s="18">
        <v>49.98</v>
      </c>
      <c r="N20" s="18">
        <v>55.15</v>
      </c>
      <c r="O20" s="32">
        <v>56.9</v>
      </c>
      <c r="P20" s="18"/>
      <c r="Q20" s="20">
        <f t="shared" si="0"/>
        <v>103.17316409791476</v>
      </c>
      <c r="T20" s="26"/>
    </row>
    <row r="21" spans="1:20" ht="13.5" customHeight="1">
      <c r="A21" s="10">
        <v>17</v>
      </c>
      <c r="B21" s="4" t="s">
        <v>16</v>
      </c>
      <c r="C21" s="5" t="s">
        <v>2</v>
      </c>
      <c r="D21" s="19">
        <v>16.3</v>
      </c>
      <c r="E21" s="19"/>
      <c r="F21" s="32">
        <v>24.43</v>
      </c>
      <c r="G21" s="32">
        <v>25.07</v>
      </c>
      <c r="H21" s="19">
        <v>25.1</v>
      </c>
      <c r="I21" s="32">
        <v>24.7</v>
      </c>
      <c r="J21" s="19">
        <v>25.2</v>
      </c>
      <c r="K21" s="19">
        <v>26</v>
      </c>
      <c r="L21" s="19">
        <v>26.69</v>
      </c>
      <c r="M21" s="19">
        <v>25.1</v>
      </c>
      <c r="N21" s="19">
        <v>24.06</v>
      </c>
      <c r="O21" s="32">
        <v>24.82</v>
      </c>
      <c r="P21" s="19"/>
      <c r="Q21" s="20">
        <f t="shared" si="0"/>
        <v>103.15876974231088</v>
      </c>
      <c r="T21" s="26"/>
    </row>
    <row r="22" spans="1:20" ht="13.5" customHeight="1">
      <c r="A22" s="10">
        <v>18</v>
      </c>
      <c r="B22" s="4" t="s">
        <v>17</v>
      </c>
      <c r="C22" s="5" t="s">
        <v>2</v>
      </c>
      <c r="D22" s="18">
        <v>25.6</v>
      </c>
      <c r="E22" s="18">
        <v>36.6</v>
      </c>
      <c r="F22" s="32">
        <v>40.8</v>
      </c>
      <c r="G22" s="32">
        <v>44.07</v>
      </c>
      <c r="H22" s="18">
        <v>44.93</v>
      </c>
      <c r="I22" s="32">
        <v>42.33</v>
      </c>
      <c r="J22" s="18">
        <v>31</v>
      </c>
      <c r="K22" s="18">
        <v>30.3</v>
      </c>
      <c r="L22" s="19">
        <v>24.73</v>
      </c>
      <c r="M22" s="18">
        <v>18.57</v>
      </c>
      <c r="N22" s="18">
        <v>19.29</v>
      </c>
      <c r="O22" s="32">
        <v>21.45</v>
      </c>
      <c r="P22" s="18"/>
      <c r="Q22" s="20">
        <f t="shared" si="0"/>
        <v>111.19751166407465</v>
      </c>
      <c r="T22" s="26"/>
    </row>
    <row r="23" spans="1:20" ht="12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33.8</v>
      </c>
      <c r="E24" s="19">
        <v>33.1</v>
      </c>
      <c r="F24" s="19">
        <v>33.1</v>
      </c>
      <c r="G24" s="19">
        <v>33.4</v>
      </c>
      <c r="H24" s="19">
        <v>33.35</v>
      </c>
      <c r="I24" s="19">
        <v>33.35</v>
      </c>
      <c r="J24" s="19">
        <v>33.7</v>
      </c>
      <c r="K24" s="19">
        <v>34.9</v>
      </c>
      <c r="L24" s="19">
        <v>36.05</v>
      </c>
      <c r="M24" s="19">
        <v>36.35</v>
      </c>
      <c r="N24" s="19">
        <v>36.35</v>
      </c>
      <c r="O24" s="32">
        <v>36.35</v>
      </c>
      <c r="P24" s="19"/>
      <c r="Q24" s="20">
        <f>N24/M24*100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31.1</v>
      </c>
      <c r="E25" s="19">
        <v>30.3</v>
      </c>
      <c r="F25" s="19">
        <v>30.3</v>
      </c>
      <c r="G25" s="19">
        <v>30.6</v>
      </c>
      <c r="H25" s="19">
        <v>30.55</v>
      </c>
      <c r="I25" s="19">
        <v>30.55</v>
      </c>
      <c r="J25" s="19">
        <v>31.2</v>
      </c>
      <c r="K25" s="19">
        <v>32</v>
      </c>
      <c r="L25" s="19">
        <v>32.83</v>
      </c>
      <c r="M25" s="19">
        <v>33.13</v>
      </c>
      <c r="N25" s="19">
        <v>33.13</v>
      </c>
      <c r="O25" s="32">
        <v>33.13</v>
      </c>
      <c r="P25" s="19"/>
      <c r="Q25" s="20">
        <f>N25/M25*100</f>
        <v>100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>
        <v>34.1</v>
      </c>
      <c r="G26" s="19">
        <v>34.4</v>
      </c>
      <c r="H26" s="19">
        <v>34.35</v>
      </c>
      <c r="I26" s="19">
        <v>34.35</v>
      </c>
      <c r="J26" s="19">
        <v>34.4</v>
      </c>
      <c r="K26" s="19">
        <v>34.4</v>
      </c>
      <c r="L26" s="19">
        <v>34.35</v>
      </c>
      <c r="M26" s="19">
        <v>34.35</v>
      </c>
      <c r="N26" s="19">
        <v>34.35</v>
      </c>
      <c r="O26" s="32">
        <v>36.6</v>
      </c>
      <c r="P26" s="19"/>
      <c r="Q26" s="20">
        <f>N26/M26*100</f>
        <v>100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1.82</v>
      </c>
      <c r="E28" s="18">
        <v>1.82</v>
      </c>
      <c r="F28" s="18">
        <v>1.82</v>
      </c>
      <c r="G28" s="18">
        <v>1.82</v>
      </c>
      <c r="H28" s="18">
        <v>1.82</v>
      </c>
      <c r="I28" s="18">
        <v>1.82</v>
      </c>
      <c r="J28" s="18">
        <v>1.82</v>
      </c>
      <c r="K28" s="18">
        <v>2.05</v>
      </c>
      <c r="L28" s="18">
        <v>2.05</v>
      </c>
      <c r="M28" s="18">
        <v>2.05</v>
      </c>
      <c r="N28" s="18">
        <v>2.05</v>
      </c>
      <c r="O28" s="18">
        <v>2.05</v>
      </c>
      <c r="P28" s="18"/>
      <c r="Q28" s="20">
        <f>N28/M28*100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>
        <v>65.72</v>
      </c>
      <c r="G29" s="18">
        <v>65.72</v>
      </c>
      <c r="H29" s="18">
        <v>65.72</v>
      </c>
      <c r="I29" s="18">
        <v>65.72</v>
      </c>
      <c r="J29" s="18">
        <v>65.72</v>
      </c>
      <c r="K29" s="18">
        <v>70.91</v>
      </c>
      <c r="L29" s="18">
        <v>70.91</v>
      </c>
      <c r="M29" s="18">
        <v>70.91</v>
      </c>
      <c r="N29" s="18">
        <v>70.91</v>
      </c>
      <c r="O29" s="18">
        <v>70.91</v>
      </c>
      <c r="P29" s="18"/>
      <c r="Q29" s="20">
        <f aca="true" t="shared" si="1" ref="Q29:Q34">N29/M29*100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4.46</v>
      </c>
      <c r="E30" s="18">
        <v>4.46</v>
      </c>
      <c r="F30" s="18">
        <v>4.46</v>
      </c>
      <c r="G30" s="18">
        <v>4.46</v>
      </c>
      <c r="H30" s="18">
        <v>4.46</v>
      </c>
      <c r="I30" s="18">
        <v>4.46</v>
      </c>
      <c r="J30" s="18">
        <v>4.46</v>
      </c>
      <c r="K30" s="18">
        <v>4.58</v>
      </c>
      <c r="L30" s="18">
        <v>4.58</v>
      </c>
      <c r="M30" s="18">
        <v>4.58</v>
      </c>
      <c r="N30" s="18">
        <v>4.58</v>
      </c>
      <c r="O30" s="18">
        <v>4.58</v>
      </c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1898.69</v>
      </c>
      <c r="E31" s="18">
        <v>1898.69</v>
      </c>
      <c r="F31" s="18">
        <v>1898.69</v>
      </c>
      <c r="G31" s="18">
        <v>1898.69</v>
      </c>
      <c r="H31" s="18">
        <v>1898.69</v>
      </c>
      <c r="I31" s="18">
        <v>1898.69</v>
      </c>
      <c r="J31" s="18">
        <v>1898.69</v>
      </c>
      <c r="K31" s="18">
        <v>2007.34</v>
      </c>
      <c r="L31" s="18">
        <v>2007.34</v>
      </c>
      <c r="M31" s="18">
        <v>2007.34</v>
      </c>
      <c r="N31" s="18">
        <v>2007.34</v>
      </c>
      <c r="O31" s="18">
        <v>2007.34</v>
      </c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40.47</v>
      </c>
      <c r="E32" s="18">
        <v>40.47</v>
      </c>
      <c r="F32" s="18">
        <v>40.47</v>
      </c>
      <c r="G32" s="18">
        <v>40.47</v>
      </c>
      <c r="H32" s="18">
        <v>40.47</v>
      </c>
      <c r="I32" s="18">
        <v>40.47</v>
      </c>
      <c r="J32" s="18">
        <v>40.47</v>
      </c>
      <c r="K32" s="18">
        <v>41.79</v>
      </c>
      <c r="L32" s="18">
        <v>41.79</v>
      </c>
      <c r="M32" s="18">
        <v>41.79</v>
      </c>
      <c r="N32" s="18">
        <v>41.79</v>
      </c>
      <c r="O32" s="18">
        <v>41.79</v>
      </c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38.6</v>
      </c>
      <c r="L34" s="18">
        <v>38.6</v>
      </c>
      <c r="M34" s="18">
        <v>38.6</v>
      </c>
      <c r="N34" s="18">
        <v>38.6</v>
      </c>
      <c r="O34" s="18">
        <v>38.6</v>
      </c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9">
        <v>15.5</v>
      </c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874015748031497" right="0.1968503937007874" top="0.11811023622047245" bottom="0.11811023622047245" header="0.5118110236220472" footer="0.11811023622047245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45"/>
  <sheetViews>
    <sheetView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5" sqref="N5"/>
    </sheetView>
  </sheetViews>
  <sheetFormatPr defaultColWidth="8.8515625" defaultRowHeight="12.75"/>
  <cols>
    <col min="1" max="1" width="4.28125" style="1" customWidth="1"/>
    <col min="2" max="2" width="29.00390625" style="2" customWidth="1"/>
    <col min="3" max="3" width="6.00390625" style="2" customWidth="1"/>
    <col min="4" max="4" width="7.28125" style="1" customWidth="1"/>
    <col min="5" max="5" width="7.57421875" style="1" customWidth="1"/>
    <col min="6" max="6" width="8.28125" style="1" customWidth="1"/>
    <col min="7" max="7" width="8.421875" style="1" customWidth="1"/>
    <col min="8" max="8" width="7.7109375" style="1" customWidth="1"/>
    <col min="9" max="9" width="8.57421875" style="1" customWidth="1"/>
    <col min="10" max="10" width="6.421875" style="1" customWidth="1"/>
    <col min="11" max="12" width="7.00390625" style="1" customWidth="1"/>
    <col min="13" max="13" width="6.8515625" style="1" customWidth="1"/>
    <col min="14" max="14" width="6.7109375" style="1" customWidth="1"/>
    <col min="15" max="15" width="6.00390625" style="1" customWidth="1"/>
    <col min="16" max="16" width="6.421875" style="1" customWidth="1"/>
    <col min="17" max="17" width="9.00390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63" t="s">
        <v>47</v>
      </c>
      <c r="B2" s="63" t="s">
        <v>46</v>
      </c>
      <c r="C2" s="65" t="s">
        <v>1</v>
      </c>
      <c r="D2" s="67" t="s">
        <v>70</v>
      </c>
      <c r="E2" s="69" t="s">
        <v>69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64</v>
      </c>
    </row>
    <row r="3" spans="1:17" s="2" customFormat="1" ht="30.75" customHeight="1">
      <c r="A3" s="64"/>
      <c r="B3" s="64"/>
      <c r="C3" s="66"/>
      <c r="D3" s="68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8" t="s">
        <v>43</v>
      </c>
      <c r="P3" s="28" t="s">
        <v>44</v>
      </c>
      <c r="Q3" s="73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13.5" customHeight="1">
      <c r="A5" s="10">
        <v>1</v>
      </c>
      <c r="B5" s="4" t="s">
        <v>12</v>
      </c>
      <c r="C5" s="5" t="s">
        <v>2</v>
      </c>
      <c r="D5" s="18">
        <v>41.4</v>
      </c>
      <c r="E5" s="18">
        <v>44.3</v>
      </c>
      <c r="F5" s="32">
        <v>44.61</v>
      </c>
      <c r="G5" s="32">
        <v>44.61</v>
      </c>
      <c r="H5" s="32">
        <v>44.61</v>
      </c>
      <c r="I5" s="32">
        <v>45.5</v>
      </c>
      <c r="J5" s="18">
        <v>45.4</v>
      </c>
      <c r="K5" s="18">
        <v>46.3</v>
      </c>
      <c r="L5" s="18">
        <v>45.92</v>
      </c>
      <c r="M5" s="18">
        <v>45.92</v>
      </c>
      <c r="N5" s="18"/>
      <c r="O5" s="18"/>
      <c r="P5" s="18"/>
      <c r="Q5" s="20">
        <f>M5/L5*100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13.5" customHeight="1">
      <c r="A6" s="10">
        <v>2</v>
      </c>
      <c r="B6" s="4" t="s">
        <v>0</v>
      </c>
      <c r="C6" s="5" t="s">
        <v>2</v>
      </c>
      <c r="D6" s="18">
        <v>39.3</v>
      </c>
      <c r="E6" s="18">
        <v>44.6</v>
      </c>
      <c r="F6" s="32">
        <v>43.04</v>
      </c>
      <c r="G6" s="32">
        <v>43.04</v>
      </c>
      <c r="H6" s="32">
        <v>43.04</v>
      </c>
      <c r="I6" s="32">
        <v>43.64</v>
      </c>
      <c r="J6" s="18">
        <v>42.2</v>
      </c>
      <c r="K6" s="18">
        <v>42.2</v>
      </c>
      <c r="L6" s="18">
        <v>41.49</v>
      </c>
      <c r="M6" s="18">
        <v>41.49</v>
      </c>
      <c r="N6" s="18"/>
      <c r="O6" s="18"/>
      <c r="P6" s="18"/>
      <c r="Q6" s="20">
        <f aca="true" t="shared" si="0" ref="Q6:Q22">M6/L6*100</f>
        <v>100</v>
      </c>
      <c r="T6" s="26"/>
      <c r="U6" s="26"/>
    </row>
    <row r="7" spans="1:21" ht="13.5" customHeight="1">
      <c r="A7" s="10">
        <v>3</v>
      </c>
      <c r="B7" s="4" t="s">
        <v>67</v>
      </c>
      <c r="C7" s="5" t="s">
        <v>2</v>
      </c>
      <c r="D7" s="18">
        <v>27.8</v>
      </c>
      <c r="E7" s="18">
        <v>28.6</v>
      </c>
      <c r="F7" s="32">
        <v>31.39</v>
      </c>
      <c r="G7" s="32">
        <v>32.17</v>
      </c>
      <c r="H7" s="18">
        <v>32.22</v>
      </c>
      <c r="I7" s="32">
        <v>31.43</v>
      </c>
      <c r="J7" s="18">
        <v>31.2</v>
      </c>
      <c r="K7" s="18">
        <v>31.4</v>
      </c>
      <c r="L7" s="18">
        <v>32.53</v>
      </c>
      <c r="M7" s="18">
        <v>31.29</v>
      </c>
      <c r="N7" s="18"/>
      <c r="O7" s="18"/>
      <c r="P7" s="18"/>
      <c r="Q7" s="20">
        <f t="shared" si="0"/>
        <v>96.18813403012602</v>
      </c>
      <c r="T7" s="26"/>
      <c r="U7" s="26"/>
    </row>
    <row r="8" spans="1:19" ht="13.5" customHeight="1">
      <c r="A8" s="10">
        <v>4</v>
      </c>
      <c r="B8" s="4" t="s">
        <v>57</v>
      </c>
      <c r="C8" s="5" t="s">
        <v>2</v>
      </c>
      <c r="D8" s="18">
        <v>68.7</v>
      </c>
      <c r="E8" s="18">
        <v>69.6</v>
      </c>
      <c r="F8" s="32">
        <v>68.8</v>
      </c>
      <c r="G8" s="32">
        <v>68.8</v>
      </c>
      <c r="H8" s="18">
        <v>68.09</v>
      </c>
      <c r="I8" s="32">
        <v>67.5</v>
      </c>
      <c r="J8" s="18">
        <v>64.1</v>
      </c>
      <c r="K8" s="18">
        <v>64.2</v>
      </c>
      <c r="L8" s="18">
        <v>63.57</v>
      </c>
      <c r="M8" s="18">
        <v>64.2</v>
      </c>
      <c r="N8" s="18"/>
      <c r="O8" s="18"/>
      <c r="P8" s="18"/>
      <c r="Q8" s="20">
        <f t="shared" si="0"/>
        <v>100.99103350637093</v>
      </c>
      <c r="R8" s="24"/>
      <c r="S8" s="25"/>
    </row>
    <row r="9" spans="1:17" ht="13.5" customHeight="1">
      <c r="A9" s="10">
        <v>5</v>
      </c>
      <c r="B9" s="4" t="s">
        <v>58</v>
      </c>
      <c r="C9" s="5" t="s">
        <v>2</v>
      </c>
      <c r="D9" s="18">
        <v>34.1</v>
      </c>
      <c r="E9" s="18">
        <v>32.8</v>
      </c>
      <c r="F9" s="32">
        <v>37.34</v>
      </c>
      <c r="G9" s="32">
        <v>36.51</v>
      </c>
      <c r="H9" s="18">
        <v>36.51</v>
      </c>
      <c r="I9" s="32">
        <v>35.46</v>
      </c>
      <c r="J9" s="18">
        <v>38.9</v>
      </c>
      <c r="K9" s="18">
        <v>35.3</v>
      </c>
      <c r="L9" s="18">
        <v>35.6</v>
      </c>
      <c r="M9" s="18">
        <v>33.94</v>
      </c>
      <c r="N9" s="18"/>
      <c r="O9" s="18"/>
      <c r="P9" s="18"/>
      <c r="Q9" s="20">
        <f t="shared" si="0"/>
        <v>95.33707865168537</v>
      </c>
    </row>
    <row r="10" spans="1:20" ht="13.5" customHeight="1">
      <c r="A10" s="10">
        <v>6</v>
      </c>
      <c r="B10" s="4" t="s">
        <v>6</v>
      </c>
      <c r="C10" s="5" t="s">
        <v>2</v>
      </c>
      <c r="D10" s="18">
        <v>64</v>
      </c>
      <c r="E10" s="18">
        <v>71</v>
      </c>
      <c r="F10" s="32">
        <v>71.67</v>
      </c>
      <c r="G10" s="32">
        <v>74.05</v>
      </c>
      <c r="H10" s="18">
        <v>76.07</v>
      </c>
      <c r="I10" s="32">
        <v>73.7</v>
      </c>
      <c r="J10" s="18">
        <v>71.9</v>
      </c>
      <c r="K10" s="18">
        <v>76.1</v>
      </c>
      <c r="L10" s="18">
        <v>74.12</v>
      </c>
      <c r="M10" s="18">
        <v>78.73</v>
      </c>
      <c r="N10" s="18"/>
      <c r="O10" s="18"/>
      <c r="P10" s="18"/>
      <c r="Q10" s="20">
        <f t="shared" si="0"/>
        <v>106.2196438208311</v>
      </c>
      <c r="T10" s="26"/>
    </row>
    <row r="11" spans="1:20" ht="13.5" customHeight="1">
      <c r="A11" s="10">
        <v>7</v>
      </c>
      <c r="B11" s="4" t="s">
        <v>13</v>
      </c>
      <c r="C11" s="5" t="s">
        <v>3</v>
      </c>
      <c r="D11" s="18">
        <v>53.8</v>
      </c>
      <c r="E11" s="18">
        <v>56.6</v>
      </c>
      <c r="F11" s="32">
        <v>53.65</v>
      </c>
      <c r="G11" s="32">
        <v>56.14</v>
      </c>
      <c r="H11" s="18">
        <v>56.14</v>
      </c>
      <c r="I11" s="32">
        <v>56.14</v>
      </c>
      <c r="J11" s="18">
        <v>53</v>
      </c>
      <c r="K11" s="18">
        <v>56.8</v>
      </c>
      <c r="L11" s="18">
        <v>49.59</v>
      </c>
      <c r="M11" s="18">
        <v>54.99</v>
      </c>
      <c r="N11" s="18"/>
      <c r="O11" s="18"/>
      <c r="P11" s="18"/>
      <c r="Q11" s="20">
        <f t="shared" si="0"/>
        <v>110.88929219600725</v>
      </c>
      <c r="T11" s="26"/>
    </row>
    <row r="12" spans="1:20" ht="13.5" customHeight="1">
      <c r="A12" s="10">
        <v>8</v>
      </c>
      <c r="B12" s="4" t="s">
        <v>54</v>
      </c>
      <c r="C12" s="5" t="s">
        <v>2</v>
      </c>
      <c r="D12" s="18">
        <v>119.7</v>
      </c>
      <c r="E12" s="18">
        <v>136</v>
      </c>
      <c r="F12" s="32">
        <v>163.94</v>
      </c>
      <c r="G12" s="32">
        <v>128.76</v>
      </c>
      <c r="H12" s="18">
        <v>121.09</v>
      </c>
      <c r="I12" s="32">
        <v>129.12</v>
      </c>
      <c r="J12" s="18">
        <v>137.8</v>
      </c>
      <c r="K12" s="18">
        <v>123.8</v>
      </c>
      <c r="L12" s="18">
        <v>142.22</v>
      </c>
      <c r="M12" s="18">
        <v>143.62</v>
      </c>
      <c r="N12" s="18"/>
      <c r="O12" s="18"/>
      <c r="P12" s="18"/>
      <c r="Q12" s="20">
        <f t="shared" si="0"/>
        <v>100.9843903810997</v>
      </c>
      <c r="T12" s="26"/>
    </row>
    <row r="13" spans="1:20" ht="13.5" customHeight="1">
      <c r="A13" s="10">
        <v>9</v>
      </c>
      <c r="B13" s="4" t="s">
        <v>55</v>
      </c>
      <c r="C13" s="5" t="s">
        <v>3</v>
      </c>
      <c r="D13" s="18">
        <v>52.3</v>
      </c>
      <c r="E13" s="18">
        <v>55.8</v>
      </c>
      <c r="F13" s="32">
        <v>54.3</v>
      </c>
      <c r="G13" s="32">
        <v>52.86</v>
      </c>
      <c r="H13" s="18">
        <v>52.32</v>
      </c>
      <c r="I13" s="32">
        <v>52.22</v>
      </c>
      <c r="J13" s="18">
        <v>52.5</v>
      </c>
      <c r="K13" s="18">
        <v>52.8</v>
      </c>
      <c r="L13" s="18">
        <v>48.84</v>
      </c>
      <c r="M13" s="18">
        <v>50.17</v>
      </c>
      <c r="N13" s="18"/>
      <c r="O13" s="18"/>
      <c r="P13" s="18"/>
      <c r="Q13" s="20">
        <f t="shared" si="0"/>
        <v>102.72317772317771</v>
      </c>
      <c r="T13" s="26"/>
    </row>
    <row r="14" spans="1:20" ht="13.5" customHeight="1">
      <c r="A14" s="10">
        <v>10</v>
      </c>
      <c r="B14" s="4" t="s">
        <v>56</v>
      </c>
      <c r="C14" s="5" t="s">
        <v>2</v>
      </c>
      <c r="D14" s="18">
        <v>261.2</v>
      </c>
      <c r="E14" s="18">
        <v>268.7</v>
      </c>
      <c r="F14" s="32">
        <v>269.2</v>
      </c>
      <c r="G14" s="32">
        <v>281.43</v>
      </c>
      <c r="H14" s="18">
        <v>253.65</v>
      </c>
      <c r="I14" s="32">
        <v>239.48</v>
      </c>
      <c r="J14" s="18">
        <v>257</v>
      </c>
      <c r="K14" s="18">
        <v>266.4</v>
      </c>
      <c r="L14" s="18">
        <v>260.79</v>
      </c>
      <c r="M14" s="18">
        <v>254.8</v>
      </c>
      <c r="N14" s="18"/>
      <c r="O14" s="18"/>
      <c r="P14" s="18"/>
      <c r="Q14" s="20">
        <f t="shared" si="0"/>
        <v>97.70313278883393</v>
      </c>
      <c r="T14" s="26"/>
    </row>
    <row r="15" spans="1:20" ht="13.5" customHeight="1">
      <c r="A15" s="10">
        <v>11</v>
      </c>
      <c r="B15" s="4" t="s">
        <v>7</v>
      </c>
      <c r="C15" s="5" t="s">
        <v>2</v>
      </c>
      <c r="D15" s="18">
        <v>61.6</v>
      </c>
      <c r="E15" s="18">
        <v>75.2</v>
      </c>
      <c r="F15" s="32">
        <v>80.1</v>
      </c>
      <c r="G15" s="32">
        <v>73.92</v>
      </c>
      <c r="H15" s="18">
        <v>81.14</v>
      </c>
      <c r="I15" s="32">
        <v>81.14</v>
      </c>
      <c r="J15" s="18">
        <v>76.3</v>
      </c>
      <c r="K15" s="18">
        <v>86.4</v>
      </c>
      <c r="L15" s="18">
        <v>73.93</v>
      </c>
      <c r="M15" s="18">
        <v>90.76</v>
      </c>
      <c r="N15" s="18"/>
      <c r="O15" s="18"/>
      <c r="P15" s="18"/>
      <c r="Q15" s="20">
        <f t="shared" si="0"/>
        <v>122.76477749222236</v>
      </c>
      <c r="T15" s="26"/>
    </row>
    <row r="16" spans="1:20" ht="13.5" customHeight="1">
      <c r="A16" s="10">
        <v>12</v>
      </c>
      <c r="B16" s="4" t="s">
        <v>8</v>
      </c>
      <c r="C16" s="5" t="s">
        <v>2</v>
      </c>
      <c r="D16" s="18">
        <v>151.3</v>
      </c>
      <c r="E16" s="18">
        <v>147.3</v>
      </c>
      <c r="F16" s="32">
        <v>147.38</v>
      </c>
      <c r="G16" s="32">
        <v>166.77</v>
      </c>
      <c r="H16" s="18">
        <v>149.64</v>
      </c>
      <c r="I16" s="32">
        <v>152.59</v>
      </c>
      <c r="J16" s="18">
        <v>103.4</v>
      </c>
      <c r="K16" s="18">
        <v>103.4</v>
      </c>
      <c r="L16" s="18">
        <v>103.39</v>
      </c>
      <c r="M16" s="18">
        <v>103.39</v>
      </c>
      <c r="N16" s="18"/>
      <c r="O16" s="18"/>
      <c r="P16" s="18"/>
      <c r="Q16" s="20">
        <f t="shared" si="0"/>
        <v>100</v>
      </c>
      <c r="T16" s="26"/>
    </row>
    <row r="17" spans="1:20" ht="13.5" customHeight="1">
      <c r="A17" s="10">
        <v>13</v>
      </c>
      <c r="B17" s="4" t="s">
        <v>5</v>
      </c>
      <c r="C17" s="5" t="s">
        <v>2</v>
      </c>
      <c r="D17" s="18">
        <v>236.1</v>
      </c>
      <c r="E17" s="18">
        <v>236.8</v>
      </c>
      <c r="F17" s="32">
        <v>245.85</v>
      </c>
      <c r="G17" s="32">
        <v>254.14</v>
      </c>
      <c r="H17" s="18">
        <v>259.15</v>
      </c>
      <c r="I17" s="32">
        <v>253.94</v>
      </c>
      <c r="J17" s="18">
        <v>285.3</v>
      </c>
      <c r="K17" s="18">
        <v>271.5</v>
      </c>
      <c r="L17" s="18">
        <v>261.36</v>
      </c>
      <c r="M17" s="18">
        <v>271.92</v>
      </c>
      <c r="N17" s="18"/>
      <c r="O17" s="18"/>
      <c r="P17" s="18"/>
      <c r="Q17" s="20">
        <f t="shared" si="0"/>
        <v>104.04040404040404</v>
      </c>
      <c r="T17" s="26"/>
    </row>
    <row r="18" spans="1:20" ht="13.5" customHeight="1">
      <c r="A18" s="10">
        <v>14</v>
      </c>
      <c r="B18" s="4" t="s">
        <v>14</v>
      </c>
      <c r="C18" s="5" t="s">
        <v>2</v>
      </c>
      <c r="D18" s="18">
        <v>60.9</v>
      </c>
      <c r="E18" s="18">
        <v>67.1</v>
      </c>
      <c r="F18" s="32">
        <v>66.86</v>
      </c>
      <c r="G18" s="32">
        <v>64.35</v>
      </c>
      <c r="H18" s="18">
        <v>60.76</v>
      </c>
      <c r="I18" s="32">
        <v>60.36</v>
      </c>
      <c r="J18" s="18">
        <v>59.7</v>
      </c>
      <c r="K18" s="18">
        <v>59.1</v>
      </c>
      <c r="L18" s="18">
        <v>62.85</v>
      </c>
      <c r="M18" s="18">
        <v>64.27</v>
      </c>
      <c r="N18" s="18"/>
      <c r="O18" s="18"/>
      <c r="P18" s="18"/>
      <c r="Q18" s="20">
        <f t="shared" si="0"/>
        <v>102.2593476531424</v>
      </c>
      <c r="T18" s="26"/>
    </row>
    <row r="19" spans="1:20" ht="13.5" customHeight="1">
      <c r="A19" s="10">
        <v>15</v>
      </c>
      <c r="B19" s="4" t="s">
        <v>68</v>
      </c>
      <c r="C19" s="5" t="s">
        <v>2</v>
      </c>
      <c r="D19" s="18">
        <v>399.4</v>
      </c>
      <c r="E19" s="18">
        <v>372.7</v>
      </c>
      <c r="F19" s="32">
        <v>376.87</v>
      </c>
      <c r="G19" s="32">
        <v>361.41</v>
      </c>
      <c r="H19" s="18">
        <v>337.04</v>
      </c>
      <c r="I19" s="32">
        <v>315.53</v>
      </c>
      <c r="J19" s="18">
        <v>304.3</v>
      </c>
      <c r="K19" s="18">
        <v>288.6</v>
      </c>
      <c r="L19" s="18">
        <v>293.87</v>
      </c>
      <c r="M19" s="18">
        <v>295.01</v>
      </c>
      <c r="N19" s="18"/>
      <c r="O19" s="18"/>
      <c r="P19" s="18"/>
      <c r="Q19" s="20">
        <f t="shared" si="0"/>
        <v>100.38792663422602</v>
      </c>
      <c r="T19" s="26"/>
    </row>
    <row r="20" spans="1:20" ht="13.5" customHeight="1">
      <c r="A20" s="10">
        <v>16</v>
      </c>
      <c r="B20" s="4" t="s">
        <v>15</v>
      </c>
      <c r="C20" s="5" t="s">
        <v>19</v>
      </c>
      <c r="D20" s="18">
        <v>60.8</v>
      </c>
      <c r="E20" s="18">
        <v>60.1</v>
      </c>
      <c r="F20" s="32">
        <v>58.5</v>
      </c>
      <c r="G20" s="32">
        <v>58.26</v>
      </c>
      <c r="H20" s="18">
        <v>60.11</v>
      </c>
      <c r="I20" s="32">
        <v>47.42</v>
      </c>
      <c r="J20" s="18">
        <v>39.5</v>
      </c>
      <c r="K20" s="18">
        <v>39.3</v>
      </c>
      <c r="L20" s="18">
        <v>39.35</v>
      </c>
      <c r="M20" s="18">
        <v>49.98</v>
      </c>
      <c r="N20" s="18"/>
      <c r="O20" s="18"/>
      <c r="P20" s="18"/>
      <c r="Q20" s="20">
        <f t="shared" si="0"/>
        <v>127.01397712833544</v>
      </c>
      <c r="T20" s="26"/>
    </row>
    <row r="21" spans="1:20" ht="13.5" customHeight="1">
      <c r="A21" s="10">
        <v>17</v>
      </c>
      <c r="B21" s="4" t="s">
        <v>16</v>
      </c>
      <c r="C21" s="5" t="s">
        <v>2</v>
      </c>
      <c r="D21" s="19">
        <v>16.3</v>
      </c>
      <c r="E21" s="19"/>
      <c r="F21" s="32">
        <v>24.43</v>
      </c>
      <c r="G21" s="32">
        <v>25.07</v>
      </c>
      <c r="H21" s="19">
        <v>25.1</v>
      </c>
      <c r="I21" s="32">
        <v>24.7</v>
      </c>
      <c r="J21" s="19">
        <v>25.2</v>
      </c>
      <c r="K21" s="19">
        <v>26</v>
      </c>
      <c r="L21" s="19">
        <v>26.69</v>
      </c>
      <c r="M21" s="19">
        <v>25.1</v>
      </c>
      <c r="N21" s="19"/>
      <c r="O21" s="19"/>
      <c r="P21" s="19"/>
      <c r="Q21" s="20">
        <f t="shared" si="0"/>
        <v>94.04271262645184</v>
      </c>
      <c r="T21" s="26"/>
    </row>
    <row r="22" spans="1:20" ht="13.5" customHeight="1">
      <c r="A22" s="10">
        <v>18</v>
      </c>
      <c r="B22" s="4" t="s">
        <v>17</v>
      </c>
      <c r="C22" s="5" t="s">
        <v>2</v>
      </c>
      <c r="D22" s="18">
        <v>25.6</v>
      </c>
      <c r="E22" s="18">
        <v>36.6</v>
      </c>
      <c r="F22" s="32">
        <v>40.8</v>
      </c>
      <c r="G22" s="32">
        <v>44.07</v>
      </c>
      <c r="H22" s="18">
        <v>44.93</v>
      </c>
      <c r="I22" s="32">
        <v>42.33</v>
      </c>
      <c r="J22" s="18">
        <v>31</v>
      </c>
      <c r="K22" s="18">
        <v>30.3</v>
      </c>
      <c r="L22" s="19">
        <v>24.73</v>
      </c>
      <c r="M22" s="18">
        <v>18.57</v>
      </c>
      <c r="N22" s="18"/>
      <c r="O22" s="18"/>
      <c r="P22" s="18"/>
      <c r="Q22" s="20">
        <f t="shared" si="0"/>
        <v>75.09098261221189</v>
      </c>
      <c r="T22" s="26"/>
    </row>
    <row r="23" spans="1:20" ht="12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33.8</v>
      </c>
      <c r="E24" s="19">
        <v>33.1</v>
      </c>
      <c r="F24" s="19">
        <v>33.1</v>
      </c>
      <c r="G24" s="19">
        <v>33.4</v>
      </c>
      <c r="H24" s="19">
        <v>33.35</v>
      </c>
      <c r="I24" s="19">
        <v>33.35</v>
      </c>
      <c r="J24" s="19">
        <v>33.7</v>
      </c>
      <c r="K24" s="19">
        <v>34.9</v>
      </c>
      <c r="L24" s="19">
        <v>36.05</v>
      </c>
      <c r="M24" s="19">
        <v>36.35</v>
      </c>
      <c r="N24" s="19"/>
      <c r="O24" s="19"/>
      <c r="P24" s="19"/>
      <c r="Q24" s="20">
        <f>M24/L24*100</f>
        <v>100.83217753120668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31.1</v>
      </c>
      <c r="E25" s="19">
        <v>30.3</v>
      </c>
      <c r="F25" s="19">
        <v>30.3</v>
      </c>
      <c r="G25" s="19">
        <v>30.6</v>
      </c>
      <c r="H25" s="19">
        <v>30.55</v>
      </c>
      <c r="I25" s="19">
        <v>30.55</v>
      </c>
      <c r="J25" s="19">
        <v>31.2</v>
      </c>
      <c r="K25" s="19">
        <v>32</v>
      </c>
      <c r="L25" s="19">
        <v>32.83</v>
      </c>
      <c r="M25" s="19">
        <v>33.13</v>
      </c>
      <c r="N25" s="19"/>
      <c r="O25" s="19"/>
      <c r="P25" s="19"/>
      <c r="Q25" s="20">
        <f>M25/L25*100</f>
        <v>100.91379835516297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>
        <v>34.1</v>
      </c>
      <c r="G26" s="19">
        <v>34.4</v>
      </c>
      <c r="H26" s="19">
        <v>34.35</v>
      </c>
      <c r="I26" s="19">
        <v>34.35</v>
      </c>
      <c r="J26" s="19">
        <v>34.4</v>
      </c>
      <c r="K26" s="19">
        <v>34.4</v>
      </c>
      <c r="L26" s="19">
        <v>34.35</v>
      </c>
      <c r="M26" s="19">
        <v>34.35</v>
      </c>
      <c r="N26" s="19"/>
      <c r="O26" s="19"/>
      <c r="P26" s="19"/>
      <c r="Q26" s="20">
        <f>M26/L26*100</f>
        <v>100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1.82</v>
      </c>
      <c r="E28" s="18">
        <v>1.82</v>
      </c>
      <c r="F28" s="18">
        <v>1.82</v>
      </c>
      <c r="G28" s="18">
        <v>1.82</v>
      </c>
      <c r="H28" s="18">
        <v>1.82</v>
      </c>
      <c r="I28" s="18">
        <v>1.82</v>
      </c>
      <c r="J28" s="18">
        <v>1.82</v>
      </c>
      <c r="K28" s="18">
        <v>2.05</v>
      </c>
      <c r="L28" s="18">
        <v>2.05</v>
      </c>
      <c r="M28" s="18">
        <v>2.05</v>
      </c>
      <c r="N28" s="18"/>
      <c r="O28" s="18"/>
      <c r="P28" s="18"/>
      <c r="Q28" s="20">
        <f>M28/L28*100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>
        <v>65.72</v>
      </c>
      <c r="G29" s="18">
        <v>65.72</v>
      </c>
      <c r="H29" s="18">
        <v>65.72</v>
      </c>
      <c r="I29" s="18">
        <v>65.72</v>
      </c>
      <c r="J29" s="18">
        <v>65.72</v>
      </c>
      <c r="K29" s="18">
        <v>70.91</v>
      </c>
      <c r="L29" s="18">
        <v>70.91</v>
      </c>
      <c r="M29" s="18">
        <v>70.91</v>
      </c>
      <c r="N29" s="18"/>
      <c r="O29" s="18"/>
      <c r="P29" s="18"/>
      <c r="Q29" s="20">
        <f aca="true" t="shared" si="1" ref="Q29:Q34">M29/L29*100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4.46</v>
      </c>
      <c r="E30" s="18">
        <v>4.46</v>
      </c>
      <c r="F30" s="18">
        <v>4.46</v>
      </c>
      <c r="G30" s="18">
        <v>4.46</v>
      </c>
      <c r="H30" s="18">
        <v>4.46</v>
      </c>
      <c r="I30" s="18">
        <v>4.46</v>
      </c>
      <c r="J30" s="18">
        <v>4.46</v>
      </c>
      <c r="K30" s="18">
        <v>4.58</v>
      </c>
      <c r="L30" s="18">
        <v>4.58</v>
      </c>
      <c r="M30" s="18">
        <v>4.58</v>
      </c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1898.69</v>
      </c>
      <c r="E31" s="18">
        <v>1898.69</v>
      </c>
      <c r="F31" s="18">
        <v>1898.69</v>
      </c>
      <c r="G31" s="18">
        <v>1898.69</v>
      </c>
      <c r="H31" s="18">
        <v>1898.69</v>
      </c>
      <c r="I31" s="18">
        <v>1898.69</v>
      </c>
      <c r="J31" s="18">
        <v>1898.69</v>
      </c>
      <c r="K31" s="18">
        <v>2007.34</v>
      </c>
      <c r="L31" s="18">
        <v>2007.34</v>
      </c>
      <c r="M31" s="18">
        <v>2007.34</v>
      </c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40.47</v>
      </c>
      <c r="E32" s="18">
        <v>40.47</v>
      </c>
      <c r="F32" s="18">
        <v>40.47</v>
      </c>
      <c r="G32" s="18">
        <v>40.47</v>
      </c>
      <c r="H32" s="18">
        <v>40.47</v>
      </c>
      <c r="I32" s="18">
        <v>40.47</v>
      </c>
      <c r="J32" s="18">
        <v>40.47</v>
      </c>
      <c r="K32" s="18">
        <v>41.79</v>
      </c>
      <c r="L32" s="18">
        <v>41.79</v>
      </c>
      <c r="M32" s="18">
        <v>41.79</v>
      </c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 t="e">
        <f t="shared" si="1"/>
        <v>#DIV/0!</v>
      </c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38.6</v>
      </c>
      <c r="L34" s="18">
        <v>38.6</v>
      </c>
      <c r="M34" s="18">
        <v>38.6</v>
      </c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9">
        <v>15.5</v>
      </c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874015748031497" right="0.1968503937007874" top="0.11811023622047245" bottom="0.11811023622047245" header="0.5118110236220472" footer="0.11811023622047245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O45"/>
  <sheetViews>
    <sheetView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30" sqref="N30"/>
    </sheetView>
  </sheetViews>
  <sheetFormatPr defaultColWidth="8.8515625" defaultRowHeight="12.75"/>
  <cols>
    <col min="1" max="1" width="4.28125" style="1" customWidth="1"/>
    <col min="2" max="2" width="29.00390625" style="2" customWidth="1"/>
    <col min="3" max="3" width="6.00390625" style="2" customWidth="1"/>
    <col min="4" max="4" width="7.28125" style="1" customWidth="1"/>
    <col min="5" max="5" width="7.57421875" style="1" customWidth="1"/>
    <col min="6" max="6" width="8.28125" style="1" customWidth="1"/>
    <col min="7" max="7" width="8.421875" style="1" customWidth="1"/>
    <col min="8" max="8" width="7.7109375" style="1" customWidth="1"/>
    <col min="9" max="9" width="8.57421875" style="1" customWidth="1"/>
    <col min="10" max="10" width="6.421875" style="1" customWidth="1"/>
    <col min="11" max="12" width="7.00390625" style="1" customWidth="1"/>
    <col min="13" max="13" width="6.8515625" style="1" customWidth="1"/>
    <col min="14" max="14" width="6.7109375" style="1" customWidth="1"/>
    <col min="15" max="15" width="6.00390625" style="1" customWidth="1"/>
    <col min="16" max="16" width="6.421875" style="1" customWidth="1"/>
    <col min="17" max="17" width="9.00390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63" t="s">
        <v>47</v>
      </c>
      <c r="B2" s="63" t="s">
        <v>46</v>
      </c>
      <c r="C2" s="65" t="s">
        <v>1</v>
      </c>
      <c r="D2" s="67" t="s">
        <v>70</v>
      </c>
      <c r="E2" s="69" t="s">
        <v>69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64</v>
      </c>
    </row>
    <row r="3" spans="1:17" s="2" customFormat="1" ht="30.75" customHeight="1">
      <c r="A3" s="64"/>
      <c r="B3" s="64"/>
      <c r="C3" s="66"/>
      <c r="D3" s="68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8" t="s">
        <v>43</v>
      </c>
      <c r="P3" s="28" t="s">
        <v>44</v>
      </c>
      <c r="Q3" s="73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13.5" customHeight="1">
      <c r="A5" s="10">
        <v>1</v>
      </c>
      <c r="B5" s="4" t="s">
        <v>12</v>
      </c>
      <c r="C5" s="5" t="s">
        <v>2</v>
      </c>
      <c r="D5" s="18">
        <v>41.4</v>
      </c>
      <c r="E5" s="18">
        <v>44.3</v>
      </c>
      <c r="F5" s="32">
        <v>44.61</v>
      </c>
      <c r="G5" s="32">
        <v>44.61</v>
      </c>
      <c r="H5" s="32">
        <v>44.61</v>
      </c>
      <c r="I5" s="32">
        <v>45.5</v>
      </c>
      <c r="J5" s="18">
        <v>45.4</v>
      </c>
      <c r="K5" s="18">
        <v>46.3</v>
      </c>
      <c r="L5" s="18">
        <v>45.92</v>
      </c>
      <c r="M5" s="18"/>
      <c r="N5" s="18"/>
      <c r="O5" s="18"/>
      <c r="P5" s="18"/>
      <c r="Q5" s="20">
        <f>L5/K5*100</f>
        <v>99.17926565874731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13.5" customHeight="1">
      <c r="A6" s="10">
        <v>2</v>
      </c>
      <c r="B6" s="4" t="s">
        <v>0</v>
      </c>
      <c r="C6" s="5" t="s">
        <v>2</v>
      </c>
      <c r="D6" s="18">
        <v>39.3</v>
      </c>
      <c r="E6" s="18">
        <v>44.6</v>
      </c>
      <c r="F6" s="32">
        <v>43.04</v>
      </c>
      <c r="G6" s="32">
        <v>43.04</v>
      </c>
      <c r="H6" s="32">
        <v>43.04</v>
      </c>
      <c r="I6" s="32">
        <v>43.64</v>
      </c>
      <c r="J6" s="18">
        <v>42.2</v>
      </c>
      <c r="K6" s="18">
        <v>42.2</v>
      </c>
      <c r="L6" s="18">
        <v>41.49</v>
      </c>
      <c r="M6" s="18"/>
      <c r="N6" s="18"/>
      <c r="O6" s="18"/>
      <c r="P6" s="18"/>
      <c r="Q6" s="20">
        <f aca="true" t="shared" si="0" ref="Q6:Q22">L6/K6*100</f>
        <v>98.31753554502369</v>
      </c>
      <c r="T6" s="26"/>
      <c r="U6" s="26"/>
    </row>
    <row r="7" spans="1:21" ht="13.5" customHeight="1">
      <c r="A7" s="10">
        <v>3</v>
      </c>
      <c r="B7" s="4" t="s">
        <v>67</v>
      </c>
      <c r="C7" s="5" t="s">
        <v>2</v>
      </c>
      <c r="D7" s="18">
        <v>27.8</v>
      </c>
      <c r="E7" s="18">
        <v>28.6</v>
      </c>
      <c r="F7" s="32">
        <v>31.39</v>
      </c>
      <c r="G7" s="32">
        <v>32.17</v>
      </c>
      <c r="H7" s="18">
        <v>32.22</v>
      </c>
      <c r="I7" s="32">
        <v>31.43</v>
      </c>
      <c r="J7" s="18">
        <v>31.2</v>
      </c>
      <c r="K7" s="18">
        <v>31.4</v>
      </c>
      <c r="L7" s="18">
        <v>32.53</v>
      </c>
      <c r="M7" s="18"/>
      <c r="N7" s="18"/>
      <c r="O7" s="18"/>
      <c r="P7" s="18"/>
      <c r="Q7" s="20">
        <f t="shared" si="0"/>
        <v>103.59872611464968</v>
      </c>
      <c r="T7" s="26"/>
      <c r="U7" s="26"/>
    </row>
    <row r="8" spans="1:19" ht="13.5" customHeight="1">
      <c r="A8" s="10">
        <v>4</v>
      </c>
      <c r="B8" s="4" t="s">
        <v>57</v>
      </c>
      <c r="C8" s="5" t="s">
        <v>2</v>
      </c>
      <c r="D8" s="18">
        <v>68.7</v>
      </c>
      <c r="E8" s="18">
        <v>69.6</v>
      </c>
      <c r="F8" s="32">
        <v>68.8</v>
      </c>
      <c r="G8" s="32">
        <v>68.8</v>
      </c>
      <c r="H8" s="18">
        <v>68.09</v>
      </c>
      <c r="I8" s="32">
        <v>67.5</v>
      </c>
      <c r="J8" s="18">
        <v>64.1</v>
      </c>
      <c r="K8" s="18">
        <v>64.2</v>
      </c>
      <c r="L8" s="18">
        <v>63.57</v>
      </c>
      <c r="M8" s="18"/>
      <c r="N8" s="18"/>
      <c r="O8" s="18"/>
      <c r="P8" s="18"/>
      <c r="Q8" s="20">
        <f t="shared" si="0"/>
        <v>99.01869158878505</v>
      </c>
      <c r="R8" s="24"/>
      <c r="S8" s="25"/>
    </row>
    <row r="9" spans="1:17" ht="13.5" customHeight="1">
      <c r="A9" s="10">
        <v>5</v>
      </c>
      <c r="B9" s="4" t="s">
        <v>58</v>
      </c>
      <c r="C9" s="5" t="s">
        <v>2</v>
      </c>
      <c r="D9" s="18">
        <v>34.1</v>
      </c>
      <c r="E9" s="18">
        <v>32.8</v>
      </c>
      <c r="F9" s="32">
        <v>37.34</v>
      </c>
      <c r="G9" s="32">
        <v>36.51</v>
      </c>
      <c r="H9" s="18">
        <v>36.51</v>
      </c>
      <c r="I9" s="32">
        <v>35.46</v>
      </c>
      <c r="J9" s="18">
        <v>38.9</v>
      </c>
      <c r="K9" s="18">
        <v>35.3</v>
      </c>
      <c r="L9" s="18">
        <v>35.6</v>
      </c>
      <c r="M9" s="18"/>
      <c r="N9" s="18"/>
      <c r="O9" s="18"/>
      <c r="P9" s="18"/>
      <c r="Q9" s="20">
        <f t="shared" si="0"/>
        <v>100.84985835694052</v>
      </c>
    </row>
    <row r="10" spans="1:20" ht="13.5" customHeight="1">
      <c r="A10" s="10">
        <v>6</v>
      </c>
      <c r="B10" s="4" t="s">
        <v>6</v>
      </c>
      <c r="C10" s="5" t="s">
        <v>2</v>
      </c>
      <c r="D10" s="18">
        <v>64</v>
      </c>
      <c r="E10" s="18">
        <v>71</v>
      </c>
      <c r="F10" s="32">
        <v>71.67</v>
      </c>
      <c r="G10" s="32">
        <v>74.05</v>
      </c>
      <c r="H10" s="18">
        <v>76.07</v>
      </c>
      <c r="I10" s="32">
        <v>73.7</v>
      </c>
      <c r="J10" s="18">
        <v>71.9</v>
      </c>
      <c r="K10" s="18">
        <v>76.1</v>
      </c>
      <c r="L10" s="18">
        <v>74.12</v>
      </c>
      <c r="M10" s="18"/>
      <c r="N10" s="18"/>
      <c r="O10" s="18"/>
      <c r="P10" s="18"/>
      <c r="Q10" s="20">
        <f t="shared" si="0"/>
        <v>97.39816031537451</v>
      </c>
      <c r="T10" s="26"/>
    </row>
    <row r="11" spans="1:20" ht="13.5" customHeight="1">
      <c r="A11" s="10">
        <v>7</v>
      </c>
      <c r="B11" s="4" t="s">
        <v>13</v>
      </c>
      <c r="C11" s="5" t="s">
        <v>3</v>
      </c>
      <c r="D11" s="18">
        <v>53.8</v>
      </c>
      <c r="E11" s="18">
        <v>56.6</v>
      </c>
      <c r="F11" s="32">
        <v>53.65</v>
      </c>
      <c r="G11" s="32">
        <v>56.14</v>
      </c>
      <c r="H11" s="18">
        <v>56.14</v>
      </c>
      <c r="I11" s="32">
        <v>56.14</v>
      </c>
      <c r="J11" s="18">
        <v>53</v>
      </c>
      <c r="K11" s="18">
        <v>56.8</v>
      </c>
      <c r="L11" s="18">
        <v>49.59</v>
      </c>
      <c r="M11" s="18"/>
      <c r="N11" s="18"/>
      <c r="O11" s="18"/>
      <c r="P11" s="18"/>
      <c r="Q11" s="20">
        <f t="shared" si="0"/>
        <v>87.30633802816902</v>
      </c>
      <c r="T11" s="26"/>
    </row>
    <row r="12" spans="1:20" ht="13.5" customHeight="1">
      <c r="A12" s="10">
        <v>8</v>
      </c>
      <c r="B12" s="4" t="s">
        <v>54</v>
      </c>
      <c r="C12" s="5" t="s">
        <v>2</v>
      </c>
      <c r="D12" s="18">
        <v>119.7</v>
      </c>
      <c r="E12" s="18">
        <v>136</v>
      </c>
      <c r="F12" s="32">
        <v>163.94</v>
      </c>
      <c r="G12" s="32">
        <v>128.76</v>
      </c>
      <c r="H12" s="18">
        <v>121.09</v>
      </c>
      <c r="I12" s="32">
        <v>129.12</v>
      </c>
      <c r="J12" s="18">
        <v>137.8</v>
      </c>
      <c r="K12" s="18">
        <v>123.8</v>
      </c>
      <c r="L12" s="18">
        <v>142.22</v>
      </c>
      <c r="M12" s="18"/>
      <c r="N12" s="18"/>
      <c r="O12" s="18"/>
      <c r="P12" s="18"/>
      <c r="Q12" s="20">
        <f t="shared" si="0"/>
        <v>114.87883683360258</v>
      </c>
      <c r="T12" s="26"/>
    </row>
    <row r="13" spans="1:20" ht="13.5" customHeight="1">
      <c r="A13" s="10">
        <v>9</v>
      </c>
      <c r="B13" s="4" t="s">
        <v>55</v>
      </c>
      <c r="C13" s="5" t="s">
        <v>3</v>
      </c>
      <c r="D13" s="18">
        <v>52.3</v>
      </c>
      <c r="E13" s="18">
        <v>55.8</v>
      </c>
      <c r="F13" s="32">
        <v>54.3</v>
      </c>
      <c r="G13" s="32">
        <v>52.86</v>
      </c>
      <c r="H13" s="18">
        <v>52.32</v>
      </c>
      <c r="I13" s="32">
        <v>52.22</v>
      </c>
      <c r="J13" s="18">
        <v>52.5</v>
      </c>
      <c r="K13" s="18">
        <v>52.8</v>
      </c>
      <c r="L13" s="18">
        <v>48.84</v>
      </c>
      <c r="M13" s="18"/>
      <c r="N13" s="18"/>
      <c r="O13" s="18"/>
      <c r="P13" s="18"/>
      <c r="Q13" s="20">
        <f t="shared" si="0"/>
        <v>92.50000000000001</v>
      </c>
      <c r="T13" s="26"/>
    </row>
    <row r="14" spans="1:20" ht="13.5" customHeight="1">
      <c r="A14" s="10">
        <v>10</v>
      </c>
      <c r="B14" s="4" t="s">
        <v>56</v>
      </c>
      <c r="C14" s="5" t="s">
        <v>2</v>
      </c>
      <c r="D14" s="18">
        <v>261.2</v>
      </c>
      <c r="E14" s="18">
        <v>268.7</v>
      </c>
      <c r="F14" s="32">
        <v>269.2</v>
      </c>
      <c r="G14" s="32">
        <v>281.43</v>
      </c>
      <c r="H14" s="18">
        <v>253.65</v>
      </c>
      <c r="I14" s="32">
        <v>239.48</v>
      </c>
      <c r="J14" s="18">
        <v>257</v>
      </c>
      <c r="K14" s="18">
        <v>266.4</v>
      </c>
      <c r="L14" s="18">
        <v>260.79</v>
      </c>
      <c r="M14" s="18"/>
      <c r="N14" s="18"/>
      <c r="O14" s="18"/>
      <c r="P14" s="18"/>
      <c r="Q14" s="20">
        <f t="shared" si="0"/>
        <v>97.89414414414416</v>
      </c>
      <c r="T14" s="26"/>
    </row>
    <row r="15" spans="1:20" ht="13.5" customHeight="1">
      <c r="A15" s="10">
        <v>11</v>
      </c>
      <c r="B15" s="4" t="s">
        <v>7</v>
      </c>
      <c r="C15" s="5" t="s">
        <v>2</v>
      </c>
      <c r="D15" s="18">
        <v>61.6</v>
      </c>
      <c r="E15" s="18">
        <v>75.2</v>
      </c>
      <c r="F15" s="32">
        <v>80.1</v>
      </c>
      <c r="G15" s="32">
        <v>73.92</v>
      </c>
      <c r="H15" s="18">
        <v>81.14</v>
      </c>
      <c r="I15" s="32">
        <v>81.14</v>
      </c>
      <c r="J15" s="18">
        <v>76.3</v>
      </c>
      <c r="K15" s="18">
        <v>86.4</v>
      </c>
      <c r="L15" s="18">
        <v>73.93</v>
      </c>
      <c r="M15" s="18"/>
      <c r="N15" s="18"/>
      <c r="O15" s="18"/>
      <c r="P15" s="18"/>
      <c r="Q15" s="20">
        <f t="shared" si="0"/>
        <v>85.56712962962963</v>
      </c>
      <c r="T15" s="26"/>
    </row>
    <row r="16" spans="1:20" ht="13.5" customHeight="1">
      <c r="A16" s="10">
        <v>12</v>
      </c>
      <c r="B16" s="4" t="s">
        <v>8</v>
      </c>
      <c r="C16" s="5" t="s">
        <v>2</v>
      </c>
      <c r="D16" s="18">
        <v>151.3</v>
      </c>
      <c r="E16" s="18">
        <v>147.3</v>
      </c>
      <c r="F16" s="32">
        <v>147.38</v>
      </c>
      <c r="G16" s="32">
        <v>166.77</v>
      </c>
      <c r="H16" s="18">
        <v>149.64</v>
      </c>
      <c r="I16" s="32">
        <v>152.59</v>
      </c>
      <c r="J16" s="18">
        <v>103.4</v>
      </c>
      <c r="K16" s="18">
        <v>103.4</v>
      </c>
      <c r="L16" s="18">
        <v>103.39</v>
      </c>
      <c r="M16" s="18"/>
      <c r="N16" s="18"/>
      <c r="O16" s="18"/>
      <c r="P16" s="18"/>
      <c r="Q16" s="20">
        <f t="shared" si="0"/>
        <v>99.99032882011605</v>
      </c>
      <c r="T16" s="26"/>
    </row>
    <row r="17" spans="1:20" ht="13.5" customHeight="1">
      <c r="A17" s="10">
        <v>13</v>
      </c>
      <c r="B17" s="4" t="s">
        <v>5</v>
      </c>
      <c r="C17" s="5" t="s">
        <v>2</v>
      </c>
      <c r="D17" s="18">
        <v>236.1</v>
      </c>
      <c r="E17" s="18">
        <v>236.8</v>
      </c>
      <c r="F17" s="32">
        <v>245.85</v>
      </c>
      <c r="G17" s="32">
        <v>254.14</v>
      </c>
      <c r="H17" s="18">
        <v>259.15</v>
      </c>
      <c r="I17" s="32">
        <v>253.94</v>
      </c>
      <c r="J17" s="18">
        <v>285.3</v>
      </c>
      <c r="K17" s="18">
        <v>271.5</v>
      </c>
      <c r="L17" s="18">
        <v>261.36</v>
      </c>
      <c r="M17" s="18"/>
      <c r="N17" s="18"/>
      <c r="O17" s="18"/>
      <c r="P17" s="18"/>
      <c r="Q17" s="20">
        <f t="shared" si="0"/>
        <v>96.26519337016575</v>
      </c>
      <c r="T17" s="26"/>
    </row>
    <row r="18" spans="1:20" ht="13.5" customHeight="1">
      <c r="A18" s="10">
        <v>14</v>
      </c>
      <c r="B18" s="4" t="s">
        <v>14</v>
      </c>
      <c r="C18" s="5" t="s">
        <v>2</v>
      </c>
      <c r="D18" s="18">
        <v>60.9</v>
      </c>
      <c r="E18" s="18">
        <v>67.1</v>
      </c>
      <c r="F18" s="32">
        <v>66.86</v>
      </c>
      <c r="G18" s="32">
        <v>64.35</v>
      </c>
      <c r="H18" s="18">
        <v>60.76</v>
      </c>
      <c r="I18" s="32">
        <v>60.36</v>
      </c>
      <c r="J18" s="18">
        <v>59.7</v>
      </c>
      <c r="K18" s="18">
        <v>59.1</v>
      </c>
      <c r="L18" s="18">
        <v>62.85</v>
      </c>
      <c r="M18" s="18"/>
      <c r="N18" s="18"/>
      <c r="O18" s="18"/>
      <c r="P18" s="18"/>
      <c r="Q18" s="20">
        <f t="shared" si="0"/>
        <v>106.34517766497463</v>
      </c>
      <c r="T18" s="26"/>
    </row>
    <row r="19" spans="1:20" ht="13.5" customHeight="1">
      <c r="A19" s="10">
        <v>15</v>
      </c>
      <c r="B19" s="4" t="s">
        <v>68</v>
      </c>
      <c r="C19" s="5" t="s">
        <v>2</v>
      </c>
      <c r="D19" s="18">
        <v>399.4</v>
      </c>
      <c r="E19" s="18">
        <v>372.7</v>
      </c>
      <c r="F19" s="32">
        <v>376.87</v>
      </c>
      <c r="G19" s="32">
        <v>361.41</v>
      </c>
      <c r="H19" s="18">
        <v>337.04</v>
      </c>
      <c r="I19" s="32">
        <v>315.53</v>
      </c>
      <c r="J19" s="18">
        <v>304.3</v>
      </c>
      <c r="K19" s="18">
        <v>288.6</v>
      </c>
      <c r="L19" s="18">
        <v>293.87</v>
      </c>
      <c r="M19" s="18"/>
      <c r="N19" s="18"/>
      <c r="O19" s="18"/>
      <c r="P19" s="18"/>
      <c r="Q19" s="20">
        <f t="shared" si="0"/>
        <v>101.82605682605681</v>
      </c>
      <c r="T19" s="26"/>
    </row>
    <row r="20" spans="1:20" ht="13.5" customHeight="1">
      <c r="A20" s="10">
        <v>16</v>
      </c>
      <c r="B20" s="4" t="s">
        <v>15</v>
      </c>
      <c r="C20" s="5" t="s">
        <v>19</v>
      </c>
      <c r="D20" s="18">
        <v>60.8</v>
      </c>
      <c r="E20" s="18">
        <v>60.1</v>
      </c>
      <c r="F20" s="32">
        <v>58.5</v>
      </c>
      <c r="G20" s="32">
        <v>58.26</v>
      </c>
      <c r="H20" s="18">
        <v>60.11</v>
      </c>
      <c r="I20" s="32">
        <v>47.42</v>
      </c>
      <c r="J20" s="18">
        <v>39.5</v>
      </c>
      <c r="K20" s="18">
        <v>39.3</v>
      </c>
      <c r="L20" s="18">
        <v>39.35</v>
      </c>
      <c r="M20" s="18"/>
      <c r="N20" s="18"/>
      <c r="O20" s="18"/>
      <c r="P20" s="18"/>
      <c r="Q20" s="20">
        <f t="shared" si="0"/>
        <v>100.12722646310435</v>
      </c>
      <c r="T20" s="26"/>
    </row>
    <row r="21" spans="1:20" ht="13.5" customHeight="1">
      <c r="A21" s="10">
        <v>17</v>
      </c>
      <c r="B21" s="4" t="s">
        <v>16</v>
      </c>
      <c r="C21" s="5" t="s">
        <v>2</v>
      </c>
      <c r="D21" s="19">
        <v>16.3</v>
      </c>
      <c r="E21" s="19"/>
      <c r="F21" s="32">
        <v>24.43</v>
      </c>
      <c r="G21" s="32">
        <v>25.07</v>
      </c>
      <c r="H21" s="19">
        <v>25.1</v>
      </c>
      <c r="I21" s="32">
        <v>24.7</v>
      </c>
      <c r="J21" s="19">
        <v>25.2</v>
      </c>
      <c r="K21" s="19">
        <v>26</v>
      </c>
      <c r="L21" s="19">
        <v>26.69</v>
      </c>
      <c r="M21" s="19"/>
      <c r="N21" s="19"/>
      <c r="O21" s="19"/>
      <c r="P21" s="19"/>
      <c r="Q21" s="20">
        <f t="shared" si="0"/>
        <v>102.65384615384616</v>
      </c>
      <c r="T21" s="26"/>
    </row>
    <row r="22" spans="1:20" ht="13.5" customHeight="1">
      <c r="A22" s="10">
        <v>18</v>
      </c>
      <c r="B22" s="4" t="s">
        <v>17</v>
      </c>
      <c r="C22" s="5" t="s">
        <v>2</v>
      </c>
      <c r="D22" s="18">
        <v>25.6</v>
      </c>
      <c r="E22" s="18">
        <v>36.6</v>
      </c>
      <c r="F22" s="32">
        <v>40.8</v>
      </c>
      <c r="G22" s="32">
        <v>44.07</v>
      </c>
      <c r="H22" s="18">
        <v>44.93</v>
      </c>
      <c r="I22" s="32">
        <v>42.33</v>
      </c>
      <c r="J22" s="18">
        <v>31</v>
      </c>
      <c r="K22" s="18">
        <v>30.3</v>
      </c>
      <c r="L22" s="19">
        <v>24.73</v>
      </c>
      <c r="M22" s="18"/>
      <c r="N22" s="18"/>
      <c r="O22" s="18"/>
      <c r="P22" s="18"/>
      <c r="Q22" s="20">
        <f t="shared" si="0"/>
        <v>81.61716171617161</v>
      </c>
      <c r="T22" s="26"/>
    </row>
    <row r="23" spans="1:20" ht="12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33.8</v>
      </c>
      <c r="E24" s="19">
        <v>33.1</v>
      </c>
      <c r="F24" s="19">
        <v>33.1</v>
      </c>
      <c r="G24" s="19">
        <v>33.4</v>
      </c>
      <c r="H24" s="19">
        <v>33.35</v>
      </c>
      <c r="I24" s="19">
        <v>33.35</v>
      </c>
      <c r="J24" s="19">
        <v>33.7</v>
      </c>
      <c r="K24" s="19">
        <v>34.9</v>
      </c>
      <c r="L24" s="19">
        <v>36.05</v>
      </c>
      <c r="M24" s="19"/>
      <c r="N24" s="19"/>
      <c r="O24" s="19"/>
      <c r="P24" s="19"/>
      <c r="Q24" s="20">
        <f>L24/K24*100</f>
        <v>103.29512893982809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31.1</v>
      </c>
      <c r="E25" s="19">
        <v>30.3</v>
      </c>
      <c r="F25" s="19">
        <v>30.3</v>
      </c>
      <c r="G25" s="19">
        <v>30.6</v>
      </c>
      <c r="H25" s="19">
        <v>30.55</v>
      </c>
      <c r="I25" s="19">
        <v>30.55</v>
      </c>
      <c r="J25" s="19">
        <v>31.2</v>
      </c>
      <c r="K25" s="19">
        <v>32</v>
      </c>
      <c r="L25" s="19">
        <v>32.83</v>
      </c>
      <c r="M25" s="19"/>
      <c r="N25" s="19"/>
      <c r="O25" s="19"/>
      <c r="P25" s="19"/>
      <c r="Q25" s="20">
        <f>L25/K25*100</f>
        <v>102.59375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>
        <v>34.1</v>
      </c>
      <c r="G26" s="19">
        <v>34.4</v>
      </c>
      <c r="H26" s="19">
        <v>34.35</v>
      </c>
      <c r="I26" s="19">
        <v>34.35</v>
      </c>
      <c r="J26" s="19">
        <v>34.4</v>
      </c>
      <c r="K26" s="19">
        <v>34.4</v>
      </c>
      <c r="L26" s="19">
        <v>34.35</v>
      </c>
      <c r="M26" s="19"/>
      <c r="N26" s="19"/>
      <c r="O26" s="19"/>
      <c r="P26" s="19"/>
      <c r="Q26" s="20">
        <f>L26/K26*100</f>
        <v>99.8546511627907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1.82</v>
      </c>
      <c r="E28" s="18">
        <v>1.82</v>
      </c>
      <c r="F28" s="18">
        <v>1.82</v>
      </c>
      <c r="G28" s="18">
        <v>1.82</v>
      </c>
      <c r="H28" s="18">
        <v>1.82</v>
      </c>
      <c r="I28" s="18">
        <v>1.82</v>
      </c>
      <c r="J28" s="18">
        <v>1.82</v>
      </c>
      <c r="K28" s="18">
        <v>2.05</v>
      </c>
      <c r="L28" s="18">
        <v>2.05</v>
      </c>
      <c r="M28" s="18"/>
      <c r="N28" s="18"/>
      <c r="O28" s="18"/>
      <c r="P28" s="18"/>
      <c r="Q28" s="20">
        <f>L28/K28*100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>
        <v>65.72</v>
      </c>
      <c r="G29" s="18">
        <v>65.72</v>
      </c>
      <c r="H29" s="18">
        <v>65.72</v>
      </c>
      <c r="I29" s="18">
        <v>65.72</v>
      </c>
      <c r="J29" s="18">
        <v>65.72</v>
      </c>
      <c r="K29" s="18">
        <v>70.91</v>
      </c>
      <c r="L29" s="18">
        <v>70.91</v>
      </c>
      <c r="M29" s="18"/>
      <c r="N29" s="18"/>
      <c r="O29" s="18"/>
      <c r="P29" s="18"/>
      <c r="Q29" s="20">
        <f aca="true" t="shared" si="1" ref="Q29:Q34">L29/K29*100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4.46</v>
      </c>
      <c r="E30" s="18">
        <v>4.46</v>
      </c>
      <c r="F30" s="18">
        <v>4.46</v>
      </c>
      <c r="G30" s="18">
        <v>4.46</v>
      </c>
      <c r="H30" s="18">
        <v>4.46</v>
      </c>
      <c r="I30" s="18">
        <v>4.46</v>
      </c>
      <c r="J30" s="18">
        <v>4.46</v>
      </c>
      <c r="K30" s="18">
        <v>4.58</v>
      </c>
      <c r="L30" s="18">
        <v>4.58</v>
      </c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1898.69</v>
      </c>
      <c r="E31" s="18">
        <v>1898.69</v>
      </c>
      <c r="F31" s="18">
        <v>1898.69</v>
      </c>
      <c r="G31" s="18">
        <v>1898.69</v>
      </c>
      <c r="H31" s="18">
        <v>1898.69</v>
      </c>
      <c r="I31" s="18">
        <v>1898.69</v>
      </c>
      <c r="J31" s="18">
        <v>1898.69</v>
      </c>
      <c r="K31" s="18">
        <v>2007.34</v>
      </c>
      <c r="L31" s="18">
        <v>2007.34</v>
      </c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40.47</v>
      </c>
      <c r="E32" s="18">
        <v>40.47</v>
      </c>
      <c r="F32" s="18">
        <v>40.47</v>
      </c>
      <c r="G32" s="18">
        <v>40.47</v>
      </c>
      <c r="H32" s="18">
        <v>40.47</v>
      </c>
      <c r="I32" s="18">
        <v>40.47</v>
      </c>
      <c r="J32" s="18">
        <v>40.47</v>
      </c>
      <c r="K32" s="18">
        <v>41.79</v>
      </c>
      <c r="L32" s="18">
        <v>41.79</v>
      </c>
      <c r="M32" s="18"/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 t="e">
        <f t="shared" si="1"/>
        <v>#DIV/0!</v>
      </c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38.6</v>
      </c>
      <c r="L34" s="18">
        <v>38.6</v>
      </c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9">
        <v>15.5</v>
      </c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874015748031497" right="0.1968503937007874" top="0.11811023622047245" bottom="0.11811023622047245" header="0.5118110236220472" footer="0.11811023622047245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pane xSplit="3" ySplit="4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34" sqref="K34"/>
    </sheetView>
  </sheetViews>
  <sheetFormatPr defaultColWidth="8.8515625" defaultRowHeight="12.75"/>
  <cols>
    <col min="1" max="1" width="4.28125" style="1" customWidth="1"/>
    <col min="2" max="2" width="29.00390625" style="2" customWidth="1"/>
    <col min="3" max="3" width="6.00390625" style="2" customWidth="1"/>
    <col min="4" max="4" width="7.28125" style="1" customWidth="1"/>
    <col min="5" max="5" width="7.57421875" style="1" customWidth="1"/>
    <col min="6" max="6" width="8.28125" style="1" customWidth="1"/>
    <col min="7" max="7" width="8.421875" style="1" customWidth="1"/>
    <col min="8" max="8" width="7.7109375" style="1" customWidth="1"/>
    <col min="9" max="9" width="8.57421875" style="1" customWidth="1"/>
    <col min="10" max="10" width="6.421875" style="1" customWidth="1"/>
    <col min="11" max="11" width="7.00390625" style="1" customWidth="1"/>
    <col min="12" max="12" width="6.140625" style="1" customWidth="1"/>
    <col min="13" max="13" width="6.8515625" style="1" customWidth="1"/>
    <col min="14" max="14" width="6.7109375" style="1" customWidth="1"/>
    <col min="15" max="15" width="6.00390625" style="1" customWidth="1"/>
    <col min="16" max="16" width="6.421875" style="1" customWidth="1"/>
    <col min="17" max="17" width="9.00390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63" t="s">
        <v>47</v>
      </c>
      <c r="B2" s="63" t="s">
        <v>46</v>
      </c>
      <c r="C2" s="65" t="s">
        <v>1</v>
      </c>
      <c r="D2" s="67" t="s">
        <v>70</v>
      </c>
      <c r="E2" s="69" t="s">
        <v>69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64</v>
      </c>
    </row>
    <row r="3" spans="1:17" s="2" customFormat="1" ht="30.75" customHeight="1">
      <c r="A3" s="64"/>
      <c r="B3" s="64"/>
      <c r="C3" s="66"/>
      <c r="D3" s="68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8" t="s">
        <v>43</v>
      </c>
      <c r="P3" s="28" t="s">
        <v>44</v>
      </c>
      <c r="Q3" s="73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13.5" customHeight="1">
      <c r="A5" s="10">
        <v>1</v>
      </c>
      <c r="B5" s="4" t="s">
        <v>12</v>
      </c>
      <c r="C5" s="5" t="s">
        <v>2</v>
      </c>
      <c r="D5" s="18">
        <v>41.4</v>
      </c>
      <c r="E5" s="18">
        <v>44.3</v>
      </c>
      <c r="F5" s="32">
        <v>44.61</v>
      </c>
      <c r="G5" s="32">
        <v>44.61</v>
      </c>
      <c r="H5" s="32">
        <v>44.61</v>
      </c>
      <c r="I5" s="32">
        <v>45.5</v>
      </c>
      <c r="J5" s="18">
        <v>45.4</v>
      </c>
      <c r="K5" s="18">
        <v>46.3</v>
      </c>
      <c r="L5" s="18"/>
      <c r="M5" s="18"/>
      <c r="N5" s="18"/>
      <c r="O5" s="18"/>
      <c r="P5" s="18"/>
      <c r="Q5" s="20">
        <f>K5/J5*100</f>
        <v>101.98237885462555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13.5" customHeight="1">
      <c r="A6" s="10">
        <v>2</v>
      </c>
      <c r="B6" s="4" t="s">
        <v>0</v>
      </c>
      <c r="C6" s="5" t="s">
        <v>2</v>
      </c>
      <c r="D6" s="18">
        <v>39.3</v>
      </c>
      <c r="E6" s="18">
        <v>44.6</v>
      </c>
      <c r="F6" s="32">
        <v>43.04</v>
      </c>
      <c r="G6" s="32">
        <v>43.04</v>
      </c>
      <c r="H6" s="32">
        <v>43.04</v>
      </c>
      <c r="I6" s="32">
        <v>43.64</v>
      </c>
      <c r="J6" s="18">
        <v>42.2</v>
      </c>
      <c r="K6" s="18">
        <v>42.2</v>
      </c>
      <c r="L6" s="18"/>
      <c r="M6" s="18"/>
      <c r="N6" s="18"/>
      <c r="O6" s="18"/>
      <c r="P6" s="18"/>
      <c r="Q6" s="20">
        <f aca="true" t="shared" si="0" ref="Q6:Q22">K6/J6*100</f>
        <v>100</v>
      </c>
      <c r="T6" s="26"/>
      <c r="U6" s="26"/>
    </row>
    <row r="7" spans="1:21" ht="13.5" customHeight="1">
      <c r="A7" s="10">
        <v>3</v>
      </c>
      <c r="B7" s="4" t="s">
        <v>67</v>
      </c>
      <c r="C7" s="5" t="s">
        <v>2</v>
      </c>
      <c r="D7" s="18">
        <v>27.8</v>
      </c>
      <c r="E7" s="18">
        <v>28.6</v>
      </c>
      <c r="F7" s="32">
        <v>31.39</v>
      </c>
      <c r="G7" s="32">
        <v>32.17</v>
      </c>
      <c r="H7" s="18">
        <v>32.22</v>
      </c>
      <c r="I7" s="32">
        <v>31.43</v>
      </c>
      <c r="J7" s="18">
        <v>31.2</v>
      </c>
      <c r="K7" s="18">
        <v>31.4</v>
      </c>
      <c r="L7" s="18"/>
      <c r="M7" s="18"/>
      <c r="N7" s="18"/>
      <c r="O7" s="18"/>
      <c r="P7" s="18"/>
      <c r="Q7" s="20">
        <f t="shared" si="0"/>
        <v>100.64102564102564</v>
      </c>
      <c r="T7" s="26"/>
      <c r="U7" s="26"/>
    </row>
    <row r="8" spans="1:19" ht="13.5" customHeight="1">
      <c r="A8" s="10">
        <v>4</v>
      </c>
      <c r="B8" s="4" t="s">
        <v>57</v>
      </c>
      <c r="C8" s="5" t="s">
        <v>2</v>
      </c>
      <c r="D8" s="18">
        <v>68.7</v>
      </c>
      <c r="E8" s="18">
        <v>69.6</v>
      </c>
      <c r="F8" s="32">
        <v>68.8</v>
      </c>
      <c r="G8" s="32">
        <v>68.8</v>
      </c>
      <c r="H8" s="18">
        <v>68.09</v>
      </c>
      <c r="I8" s="32">
        <v>67.5</v>
      </c>
      <c r="J8" s="18">
        <v>64.1</v>
      </c>
      <c r="K8" s="18">
        <v>64.2</v>
      </c>
      <c r="L8" s="18"/>
      <c r="M8" s="18"/>
      <c r="N8" s="18"/>
      <c r="O8" s="18"/>
      <c r="P8" s="18"/>
      <c r="Q8" s="20">
        <f t="shared" si="0"/>
        <v>100.15600624024962</v>
      </c>
      <c r="R8" s="24"/>
      <c r="S8" s="25"/>
    </row>
    <row r="9" spans="1:17" ht="13.5" customHeight="1">
      <c r="A9" s="10">
        <v>5</v>
      </c>
      <c r="B9" s="4" t="s">
        <v>58</v>
      </c>
      <c r="C9" s="5" t="s">
        <v>2</v>
      </c>
      <c r="D9" s="18">
        <v>34.1</v>
      </c>
      <c r="E9" s="18">
        <v>32.8</v>
      </c>
      <c r="F9" s="32">
        <v>37.34</v>
      </c>
      <c r="G9" s="32">
        <v>36.51</v>
      </c>
      <c r="H9" s="18">
        <v>36.51</v>
      </c>
      <c r="I9" s="32">
        <v>35.46</v>
      </c>
      <c r="J9" s="18">
        <v>38.9</v>
      </c>
      <c r="K9" s="18">
        <v>35.3</v>
      </c>
      <c r="L9" s="18"/>
      <c r="M9" s="18"/>
      <c r="N9" s="18"/>
      <c r="O9" s="18"/>
      <c r="P9" s="18"/>
      <c r="Q9" s="20">
        <f t="shared" si="0"/>
        <v>90.74550128534705</v>
      </c>
    </row>
    <row r="10" spans="1:20" ht="13.5" customHeight="1">
      <c r="A10" s="10">
        <v>6</v>
      </c>
      <c r="B10" s="4" t="s">
        <v>6</v>
      </c>
      <c r="C10" s="5" t="s">
        <v>2</v>
      </c>
      <c r="D10" s="18">
        <v>64</v>
      </c>
      <c r="E10" s="18">
        <v>71</v>
      </c>
      <c r="F10" s="32">
        <v>71.67</v>
      </c>
      <c r="G10" s="32">
        <v>74.05</v>
      </c>
      <c r="H10" s="18">
        <v>76.07</v>
      </c>
      <c r="I10" s="32">
        <v>73.7</v>
      </c>
      <c r="J10" s="18">
        <v>71.9</v>
      </c>
      <c r="K10" s="18">
        <v>76.1</v>
      </c>
      <c r="L10" s="18"/>
      <c r="M10" s="18"/>
      <c r="N10" s="18"/>
      <c r="O10" s="18"/>
      <c r="P10" s="18"/>
      <c r="Q10" s="20">
        <f t="shared" si="0"/>
        <v>105.8414464534075</v>
      </c>
      <c r="T10" s="26"/>
    </row>
    <row r="11" spans="1:20" ht="13.5" customHeight="1">
      <c r="A11" s="10">
        <v>7</v>
      </c>
      <c r="B11" s="4" t="s">
        <v>13</v>
      </c>
      <c r="C11" s="5" t="s">
        <v>3</v>
      </c>
      <c r="D11" s="18">
        <v>53.8</v>
      </c>
      <c r="E11" s="18">
        <v>56.6</v>
      </c>
      <c r="F11" s="32">
        <v>53.65</v>
      </c>
      <c r="G11" s="32">
        <v>56.14</v>
      </c>
      <c r="H11" s="18">
        <v>56.14</v>
      </c>
      <c r="I11" s="32">
        <v>56.14</v>
      </c>
      <c r="J11" s="18">
        <v>53</v>
      </c>
      <c r="K11" s="18">
        <v>56.8</v>
      </c>
      <c r="L11" s="18"/>
      <c r="M11" s="18"/>
      <c r="N11" s="18"/>
      <c r="O11" s="18"/>
      <c r="P11" s="18"/>
      <c r="Q11" s="20">
        <f t="shared" si="0"/>
        <v>107.16981132075472</v>
      </c>
      <c r="T11" s="26"/>
    </row>
    <row r="12" spans="1:20" ht="13.5" customHeight="1">
      <c r="A12" s="10">
        <v>8</v>
      </c>
      <c r="B12" s="4" t="s">
        <v>54</v>
      </c>
      <c r="C12" s="5" t="s">
        <v>2</v>
      </c>
      <c r="D12" s="18">
        <v>119.7</v>
      </c>
      <c r="E12" s="18">
        <v>136</v>
      </c>
      <c r="F12" s="32">
        <v>163.94</v>
      </c>
      <c r="G12" s="32">
        <v>128.76</v>
      </c>
      <c r="H12" s="18">
        <v>121.09</v>
      </c>
      <c r="I12" s="32">
        <v>129.12</v>
      </c>
      <c r="J12" s="18">
        <v>137.8</v>
      </c>
      <c r="K12" s="18">
        <v>123.8</v>
      </c>
      <c r="L12" s="18"/>
      <c r="M12" s="18"/>
      <c r="N12" s="18"/>
      <c r="O12" s="18"/>
      <c r="P12" s="18"/>
      <c r="Q12" s="20">
        <f t="shared" si="0"/>
        <v>89.84034833091435</v>
      </c>
      <c r="T12" s="26"/>
    </row>
    <row r="13" spans="1:20" ht="13.5" customHeight="1">
      <c r="A13" s="10">
        <v>9</v>
      </c>
      <c r="B13" s="4" t="s">
        <v>55</v>
      </c>
      <c r="C13" s="5" t="s">
        <v>3</v>
      </c>
      <c r="D13" s="18">
        <v>52.3</v>
      </c>
      <c r="E13" s="18">
        <v>55.8</v>
      </c>
      <c r="F13" s="32">
        <v>54.3</v>
      </c>
      <c r="G13" s="32">
        <v>52.86</v>
      </c>
      <c r="H13" s="18">
        <v>52.32</v>
      </c>
      <c r="I13" s="32">
        <v>52.22</v>
      </c>
      <c r="J13" s="18">
        <v>52.5</v>
      </c>
      <c r="K13" s="18">
        <v>52.8</v>
      </c>
      <c r="L13" s="18"/>
      <c r="M13" s="18"/>
      <c r="N13" s="18"/>
      <c r="O13" s="18"/>
      <c r="P13" s="18"/>
      <c r="Q13" s="20">
        <f t="shared" si="0"/>
        <v>100.57142857142856</v>
      </c>
      <c r="T13" s="26"/>
    </row>
    <row r="14" spans="1:20" ht="13.5" customHeight="1">
      <c r="A14" s="10">
        <v>10</v>
      </c>
      <c r="B14" s="4" t="s">
        <v>56</v>
      </c>
      <c r="C14" s="5" t="s">
        <v>2</v>
      </c>
      <c r="D14" s="18">
        <v>261.2</v>
      </c>
      <c r="E14" s="18">
        <v>268.7</v>
      </c>
      <c r="F14" s="32">
        <v>269.2</v>
      </c>
      <c r="G14" s="32">
        <v>281.43</v>
      </c>
      <c r="H14" s="18">
        <v>253.65</v>
      </c>
      <c r="I14" s="32">
        <v>239.48</v>
      </c>
      <c r="J14" s="18">
        <v>257</v>
      </c>
      <c r="K14" s="18">
        <v>266.4</v>
      </c>
      <c r="L14" s="18"/>
      <c r="M14" s="18"/>
      <c r="N14" s="18"/>
      <c r="O14" s="18"/>
      <c r="P14" s="18"/>
      <c r="Q14" s="20">
        <f t="shared" si="0"/>
        <v>103.65758754863812</v>
      </c>
      <c r="T14" s="26"/>
    </row>
    <row r="15" spans="1:20" ht="13.5" customHeight="1">
      <c r="A15" s="10">
        <v>11</v>
      </c>
      <c r="B15" s="4" t="s">
        <v>7</v>
      </c>
      <c r="C15" s="5" t="s">
        <v>2</v>
      </c>
      <c r="D15" s="18">
        <v>61.6</v>
      </c>
      <c r="E15" s="18">
        <v>75.2</v>
      </c>
      <c r="F15" s="32">
        <v>80.1</v>
      </c>
      <c r="G15" s="32">
        <v>73.92</v>
      </c>
      <c r="H15" s="18">
        <v>81.14</v>
      </c>
      <c r="I15" s="32">
        <v>81.14</v>
      </c>
      <c r="J15" s="18">
        <v>76.3</v>
      </c>
      <c r="K15" s="18">
        <v>86.4</v>
      </c>
      <c r="L15" s="18"/>
      <c r="M15" s="18"/>
      <c r="N15" s="18"/>
      <c r="O15" s="18"/>
      <c r="P15" s="18"/>
      <c r="Q15" s="20">
        <f t="shared" si="0"/>
        <v>113.23722149410224</v>
      </c>
      <c r="T15" s="26"/>
    </row>
    <row r="16" spans="1:20" ht="13.5" customHeight="1">
      <c r="A16" s="10">
        <v>12</v>
      </c>
      <c r="B16" s="4" t="s">
        <v>8</v>
      </c>
      <c r="C16" s="5" t="s">
        <v>2</v>
      </c>
      <c r="D16" s="18">
        <v>151.3</v>
      </c>
      <c r="E16" s="18">
        <v>147.3</v>
      </c>
      <c r="F16" s="32">
        <v>147.38</v>
      </c>
      <c r="G16" s="32">
        <v>166.77</v>
      </c>
      <c r="H16" s="18">
        <v>149.64</v>
      </c>
      <c r="I16" s="32">
        <v>152.59</v>
      </c>
      <c r="J16" s="18">
        <v>103.4</v>
      </c>
      <c r="K16" s="18">
        <v>103.4</v>
      </c>
      <c r="L16" s="18"/>
      <c r="M16" s="18"/>
      <c r="N16" s="18"/>
      <c r="O16" s="18"/>
      <c r="P16" s="18"/>
      <c r="Q16" s="20">
        <f t="shared" si="0"/>
        <v>100</v>
      </c>
      <c r="T16" s="26"/>
    </row>
    <row r="17" spans="1:20" ht="13.5" customHeight="1">
      <c r="A17" s="10">
        <v>13</v>
      </c>
      <c r="B17" s="4" t="s">
        <v>5</v>
      </c>
      <c r="C17" s="5" t="s">
        <v>2</v>
      </c>
      <c r="D17" s="18">
        <v>236.1</v>
      </c>
      <c r="E17" s="18">
        <v>236.8</v>
      </c>
      <c r="F17" s="32">
        <v>245.85</v>
      </c>
      <c r="G17" s="32">
        <v>254.14</v>
      </c>
      <c r="H17" s="18">
        <v>259.15</v>
      </c>
      <c r="I17" s="32">
        <v>253.94</v>
      </c>
      <c r="J17" s="18">
        <v>285.3</v>
      </c>
      <c r="K17" s="18">
        <v>271.5</v>
      </c>
      <c r="L17" s="18"/>
      <c r="M17" s="18"/>
      <c r="N17" s="18"/>
      <c r="O17" s="18"/>
      <c r="P17" s="18"/>
      <c r="Q17" s="20">
        <f t="shared" si="0"/>
        <v>95.16298633017875</v>
      </c>
      <c r="T17" s="26"/>
    </row>
    <row r="18" spans="1:20" ht="13.5" customHeight="1">
      <c r="A18" s="10">
        <v>14</v>
      </c>
      <c r="B18" s="4" t="s">
        <v>14</v>
      </c>
      <c r="C18" s="5" t="s">
        <v>2</v>
      </c>
      <c r="D18" s="18">
        <v>60.9</v>
      </c>
      <c r="E18" s="18">
        <v>67.1</v>
      </c>
      <c r="F18" s="32">
        <v>66.86</v>
      </c>
      <c r="G18" s="32">
        <v>64.35</v>
      </c>
      <c r="H18" s="18">
        <v>60.76</v>
      </c>
      <c r="I18" s="32">
        <v>60.36</v>
      </c>
      <c r="J18" s="18">
        <v>59.7</v>
      </c>
      <c r="K18" s="18">
        <v>59.1</v>
      </c>
      <c r="L18" s="18"/>
      <c r="M18" s="18"/>
      <c r="N18" s="18"/>
      <c r="O18" s="18"/>
      <c r="P18" s="18"/>
      <c r="Q18" s="20">
        <f t="shared" si="0"/>
        <v>98.99497487437185</v>
      </c>
      <c r="T18" s="26"/>
    </row>
    <row r="19" spans="1:20" ht="13.5" customHeight="1">
      <c r="A19" s="10">
        <v>15</v>
      </c>
      <c r="B19" s="4" t="s">
        <v>68</v>
      </c>
      <c r="C19" s="5" t="s">
        <v>2</v>
      </c>
      <c r="D19" s="18">
        <v>399.4</v>
      </c>
      <c r="E19" s="18">
        <v>372.7</v>
      </c>
      <c r="F19" s="32">
        <v>376.87</v>
      </c>
      <c r="G19" s="32">
        <v>361.41</v>
      </c>
      <c r="H19" s="18">
        <v>337.04</v>
      </c>
      <c r="I19" s="32">
        <v>315.53</v>
      </c>
      <c r="J19" s="18">
        <v>304.3</v>
      </c>
      <c r="K19" s="18">
        <v>288.6</v>
      </c>
      <c r="L19" s="18"/>
      <c r="M19" s="18"/>
      <c r="N19" s="18"/>
      <c r="O19" s="18"/>
      <c r="P19" s="18"/>
      <c r="Q19" s="20">
        <f t="shared" si="0"/>
        <v>94.84061781137036</v>
      </c>
      <c r="T19" s="26"/>
    </row>
    <row r="20" spans="1:20" ht="13.5" customHeight="1">
      <c r="A20" s="10">
        <v>16</v>
      </c>
      <c r="B20" s="4" t="s">
        <v>15</v>
      </c>
      <c r="C20" s="5" t="s">
        <v>19</v>
      </c>
      <c r="D20" s="18">
        <v>60.8</v>
      </c>
      <c r="E20" s="18">
        <v>60.1</v>
      </c>
      <c r="F20" s="32">
        <v>58.5</v>
      </c>
      <c r="G20" s="32">
        <v>58.26</v>
      </c>
      <c r="H20" s="18">
        <v>60.11</v>
      </c>
      <c r="I20" s="32">
        <v>47.42</v>
      </c>
      <c r="J20" s="18">
        <v>39.5</v>
      </c>
      <c r="K20" s="18">
        <v>39.3</v>
      </c>
      <c r="L20" s="18"/>
      <c r="M20" s="18"/>
      <c r="N20" s="18"/>
      <c r="O20" s="18"/>
      <c r="P20" s="18"/>
      <c r="Q20" s="20">
        <f t="shared" si="0"/>
        <v>99.49367088607595</v>
      </c>
      <c r="T20" s="26"/>
    </row>
    <row r="21" spans="1:20" ht="13.5" customHeight="1">
      <c r="A21" s="10">
        <v>17</v>
      </c>
      <c r="B21" s="4" t="s">
        <v>16</v>
      </c>
      <c r="C21" s="5" t="s">
        <v>2</v>
      </c>
      <c r="D21" s="19">
        <v>16.3</v>
      </c>
      <c r="E21" s="19"/>
      <c r="F21" s="32">
        <v>24.43</v>
      </c>
      <c r="G21" s="32">
        <v>25.07</v>
      </c>
      <c r="H21" s="19">
        <v>25.1</v>
      </c>
      <c r="I21" s="32">
        <v>24.7</v>
      </c>
      <c r="J21" s="19">
        <v>25.2</v>
      </c>
      <c r="K21" s="19">
        <v>26</v>
      </c>
      <c r="L21" s="19"/>
      <c r="M21" s="19"/>
      <c r="N21" s="19"/>
      <c r="O21" s="19"/>
      <c r="P21" s="19"/>
      <c r="Q21" s="20">
        <f t="shared" si="0"/>
        <v>103.17460317460319</v>
      </c>
      <c r="T21" s="26"/>
    </row>
    <row r="22" spans="1:20" ht="13.5" customHeight="1">
      <c r="A22" s="10">
        <v>18</v>
      </c>
      <c r="B22" s="4" t="s">
        <v>17</v>
      </c>
      <c r="C22" s="5" t="s">
        <v>2</v>
      </c>
      <c r="D22" s="18">
        <v>25.6</v>
      </c>
      <c r="E22" s="18">
        <v>36.6</v>
      </c>
      <c r="F22" s="32">
        <v>40.8</v>
      </c>
      <c r="G22" s="32">
        <v>44.07</v>
      </c>
      <c r="H22" s="18">
        <v>44.93</v>
      </c>
      <c r="I22" s="32">
        <v>42.33</v>
      </c>
      <c r="J22" s="18">
        <v>31</v>
      </c>
      <c r="K22" s="18">
        <v>30.3</v>
      </c>
      <c r="L22" s="19"/>
      <c r="M22" s="18"/>
      <c r="N22" s="18"/>
      <c r="O22" s="18"/>
      <c r="P22" s="18"/>
      <c r="Q22" s="20">
        <f t="shared" si="0"/>
        <v>97.74193548387096</v>
      </c>
      <c r="T22" s="26"/>
    </row>
    <row r="23" spans="1:20" ht="12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33.8</v>
      </c>
      <c r="E24" s="19">
        <v>33.1</v>
      </c>
      <c r="F24" s="19">
        <v>33.1</v>
      </c>
      <c r="G24" s="19">
        <v>33.4</v>
      </c>
      <c r="H24" s="19">
        <v>33.35</v>
      </c>
      <c r="I24" s="19">
        <v>33.35</v>
      </c>
      <c r="J24" s="19">
        <v>33.7</v>
      </c>
      <c r="K24" s="19">
        <v>34.9</v>
      </c>
      <c r="L24" s="19"/>
      <c r="M24" s="19"/>
      <c r="N24" s="19"/>
      <c r="O24" s="19"/>
      <c r="P24" s="19"/>
      <c r="Q24" s="20">
        <f>K24/J24*100</f>
        <v>103.56083086053411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31.1</v>
      </c>
      <c r="E25" s="19">
        <v>30.3</v>
      </c>
      <c r="F25" s="19">
        <v>30.3</v>
      </c>
      <c r="G25" s="19">
        <v>30.6</v>
      </c>
      <c r="H25" s="19">
        <v>30.55</v>
      </c>
      <c r="I25" s="19">
        <v>30.55</v>
      </c>
      <c r="J25" s="19">
        <v>31.2</v>
      </c>
      <c r="K25" s="19">
        <v>32</v>
      </c>
      <c r="L25" s="19"/>
      <c r="M25" s="19"/>
      <c r="N25" s="19"/>
      <c r="O25" s="19"/>
      <c r="P25" s="19"/>
      <c r="Q25" s="20">
        <f>K25/J25*100</f>
        <v>102.56410256410258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>
        <v>34.1</v>
      </c>
      <c r="G26" s="19">
        <v>34.4</v>
      </c>
      <c r="H26" s="19">
        <v>34.35</v>
      </c>
      <c r="I26" s="19">
        <v>34.35</v>
      </c>
      <c r="J26" s="19">
        <v>34.4</v>
      </c>
      <c r="K26" s="19">
        <v>34.4</v>
      </c>
      <c r="L26" s="19"/>
      <c r="M26" s="19"/>
      <c r="N26" s="19"/>
      <c r="O26" s="19"/>
      <c r="P26" s="19"/>
      <c r="Q26" s="20">
        <f>K26/J26*100</f>
        <v>100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1.82</v>
      </c>
      <c r="E28" s="18">
        <v>1.82</v>
      </c>
      <c r="F28" s="18">
        <v>1.82</v>
      </c>
      <c r="G28" s="18">
        <v>1.82</v>
      </c>
      <c r="H28" s="18">
        <v>1.82</v>
      </c>
      <c r="I28" s="18">
        <v>1.82</v>
      </c>
      <c r="J28" s="18">
        <v>1.82</v>
      </c>
      <c r="K28" s="18">
        <v>2.05</v>
      </c>
      <c r="L28" s="18"/>
      <c r="M28" s="18"/>
      <c r="N28" s="18"/>
      <c r="O28" s="18"/>
      <c r="P28" s="18"/>
      <c r="Q28" s="20">
        <f aca="true" t="shared" si="1" ref="Q28:Q35">K28/J28*100</f>
        <v>112.63736263736261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>
        <v>65.72</v>
      </c>
      <c r="G29" s="18">
        <v>65.72</v>
      </c>
      <c r="H29" s="18">
        <v>65.72</v>
      </c>
      <c r="I29" s="18">
        <v>65.72</v>
      </c>
      <c r="J29" s="18">
        <v>65.72</v>
      </c>
      <c r="K29" s="18">
        <v>70.91</v>
      </c>
      <c r="L29" s="18"/>
      <c r="M29" s="18"/>
      <c r="N29" s="18"/>
      <c r="O29" s="18"/>
      <c r="P29" s="18"/>
      <c r="Q29" s="20">
        <f t="shared" si="1"/>
        <v>107.89713937918441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4.46</v>
      </c>
      <c r="E30" s="18">
        <v>4.46</v>
      </c>
      <c r="F30" s="18">
        <v>4.46</v>
      </c>
      <c r="G30" s="18">
        <v>4.46</v>
      </c>
      <c r="H30" s="18">
        <v>4.46</v>
      </c>
      <c r="I30" s="18">
        <v>4.46</v>
      </c>
      <c r="J30" s="18">
        <v>4.46</v>
      </c>
      <c r="K30" s="18">
        <v>4.58</v>
      </c>
      <c r="L30" s="18"/>
      <c r="M30" s="18"/>
      <c r="N30" s="18"/>
      <c r="O30" s="18"/>
      <c r="P30" s="18"/>
      <c r="Q30" s="20">
        <f t="shared" si="1"/>
        <v>102.69058295964126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1898.69</v>
      </c>
      <c r="E31" s="18">
        <v>1898.69</v>
      </c>
      <c r="F31" s="18">
        <v>1898.69</v>
      </c>
      <c r="G31" s="18">
        <v>1898.69</v>
      </c>
      <c r="H31" s="18">
        <v>1898.69</v>
      </c>
      <c r="I31" s="18">
        <v>1898.69</v>
      </c>
      <c r="J31" s="18">
        <v>1898.69</v>
      </c>
      <c r="K31" s="18">
        <v>2007.34</v>
      </c>
      <c r="L31" s="18"/>
      <c r="M31" s="18"/>
      <c r="N31" s="18"/>
      <c r="O31" s="18"/>
      <c r="P31" s="18"/>
      <c r="Q31" s="20">
        <f t="shared" si="1"/>
        <v>105.72236647372661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40.47</v>
      </c>
      <c r="E32" s="18">
        <v>40.47</v>
      </c>
      <c r="F32" s="18">
        <v>40.47</v>
      </c>
      <c r="G32" s="18">
        <v>40.47</v>
      </c>
      <c r="H32" s="18">
        <v>40.47</v>
      </c>
      <c r="I32" s="18">
        <v>40.47</v>
      </c>
      <c r="J32" s="18">
        <v>40.47</v>
      </c>
      <c r="K32" s="18">
        <v>41.79</v>
      </c>
      <c r="L32" s="18"/>
      <c r="M32" s="18"/>
      <c r="N32" s="18"/>
      <c r="O32" s="18"/>
      <c r="P32" s="18"/>
      <c r="Q32" s="20">
        <f t="shared" si="1"/>
        <v>103.26167531504818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 t="e">
        <f t="shared" si="1"/>
        <v>#DIV/0!</v>
      </c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38.6</v>
      </c>
      <c r="L34" s="18"/>
      <c r="M34" s="18"/>
      <c r="N34" s="18"/>
      <c r="O34" s="18"/>
      <c r="P34" s="18"/>
      <c r="Q34" s="20">
        <f t="shared" si="1"/>
        <v>100</v>
      </c>
    </row>
    <row r="35" spans="1:19" ht="24.75" customHeight="1">
      <c r="A35" s="16">
        <v>29</v>
      </c>
      <c r="B35" s="9" t="s">
        <v>50</v>
      </c>
      <c r="C35" s="17"/>
      <c r="D35" s="22">
        <v>14.9</v>
      </c>
      <c r="E35" s="22">
        <v>14.9</v>
      </c>
      <c r="F35" s="22">
        <v>14.9</v>
      </c>
      <c r="G35" s="22">
        <v>14.9</v>
      </c>
      <c r="H35" s="22">
        <v>14.9</v>
      </c>
      <c r="I35" s="22">
        <v>14.9</v>
      </c>
      <c r="J35" s="22">
        <v>14.9</v>
      </c>
      <c r="K35" s="22">
        <v>14.9</v>
      </c>
      <c r="L35" s="22"/>
      <c r="M35" s="22"/>
      <c r="N35" s="22"/>
      <c r="O35" s="22"/>
      <c r="P35" s="22"/>
      <c r="Q35" s="20">
        <f t="shared" si="1"/>
        <v>100</v>
      </c>
      <c r="S35" s="26"/>
    </row>
    <row r="36" spans="1:19" ht="11.25" customHeight="1">
      <c r="A36" s="16"/>
      <c r="B36" s="9" t="s">
        <v>49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S36" s="26"/>
    </row>
    <row r="37" spans="1:19" ht="27.75" customHeight="1">
      <c r="A37" s="13" t="s">
        <v>59</v>
      </c>
      <c r="B37" s="7" t="s">
        <v>31</v>
      </c>
      <c r="C37" s="6" t="s">
        <v>48</v>
      </c>
      <c r="D37" s="76">
        <v>7.1</v>
      </c>
      <c r="E37" s="76">
        <v>7.1</v>
      </c>
      <c r="F37" s="76">
        <v>7.1</v>
      </c>
      <c r="G37" s="76">
        <v>7.1</v>
      </c>
      <c r="H37" s="76">
        <v>7.1</v>
      </c>
      <c r="I37" s="76">
        <v>7.1</v>
      </c>
      <c r="J37" s="76">
        <v>7.1</v>
      </c>
      <c r="K37" s="76">
        <v>7.1</v>
      </c>
      <c r="L37" s="76"/>
      <c r="M37" s="76"/>
      <c r="N37" s="76"/>
      <c r="O37" s="76"/>
      <c r="P37" s="76"/>
      <c r="Q37" s="74">
        <v>100</v>
      </c>
      <c r="S37" s="26"/>
    </row>
    <row r="38" spans="1:19" ht="24" customHeight="1">
      <c r="A38" s="14" t="s">
        <v>60</v>
      </c>
      <c r="B38" s="7" t="s">
        <v>32</v>
      </c>
      <c r="C38" s="6" t="s">
        <v>48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5"/>
      <c r="S38" s="26"/>
    </row>
    <row r="39" spans="1:19" ht="23.25" customHeight="1">
      <c r="A39" s="14" t="s">
        <v>61</v>
      </c>
      <c r="B39" s="8" t="s">
        <v>52</v>
      </c>
      <c r="C39" s="6" t="s">
        <v>48</v>
      </c>
      <c r="D39" s="18">
        <v>6.16</v>
      </c>
      <c r="E39" s="18">
        <v>8.66</v>
      </c>
      <c r="F39" s="18">
        <v>8.66</v>
      </c>
      <c r="G39" s="18">
        <v>8.66</v>
      </c>
      <c r="H39" s="18">
        <v>8.66</v>
      </c>
      <c r="I39" s="18">
        <v>8.66</v>
      </c>
      <c r="J39" s="18">
        <v>8.66</v>
      </c>
      <c r="K39" s="18">
        <v>8.66</v>
      </c>
      <c r="L39" s="18"/>
      <c r="M39" s="18"/>
      <c r="N39" s="18"/>
      <c r="O39" s="18"/>
      <c r="P39" s="18"/>
      <c r="Q39" s="20">
        <f>E39/D39*100</f>
        <v>140.58441558441558</v>
      </c>
      <c r="S39" s="26"/>
    </row>
    <row r="40" spans="1:19" ht="12" customHeight="1">
      <c r="A40" s="14" t="s">
        <v>62</v>
      </c>
      <c r="B40" s="8" t="s">
        <v>29</v>
      </c>
      <c r="C40" s="6" t="s">
        <v>48</v>
      </c>
      <c r="D40" s="18">
        <v>1.64</v>
      </c>
      <c r="E40" s="18">
        <v>1.64</v>
      </c>
      <c r="F40" s="18">
        <v>1.64</v>
      </c>
      <c r="G40" s="18">
        <v>1.64</v>
      </c>
      <c r="H40" s="18">
        <v>1.64</v>
      </c>
      <c r="I40" s="18">
        <v>1.64</v>
      </c>
      <c r="J40" s="18">
        <v>1.64</v>
      </c>
      <c r="K40" s="18">
        <v>1.64</v>
      </c>
      <c r="L40" s="18"/>
      <c r="M40" s="18"/>
      <c r="N40" s="18"/>
      <c r="O40" s="18"/>
      <c r="P40" s="18"/>
      <c r="Q40" s="20">
        <f>E40/D40*100</f>
        <v>100</v>
      </c>
      <c r="S40" s="26"/>
    </row>
    <row r="41" spans="1:19" ht="10.5" customHeight="1">
      <c r="A41" s="14" t="s">
        <v>63</v>
      </c>
      <c r="B41" s="7" t="s">
        <v>30</v>
      </c>
      <c r="C41" s="6" t="s">
        <v>48</v>
      </c>
      <c r="D41" s="23"/>
      <c r="E41" s="23" t="s">
        <v>51</v>
      </c>
      <c r="F41" s="23" t="s">
        <v>51</v>
      </c>
      <c r="G41" s="19"/>
      <c r="H41" s="19"/>
      <c r="I41" s="19"/>
      <c r="J41" s="23"/>
      <c r="K41" s="23"/>
      <c r="L41" s="23"/>
      <c r="M41" s="23"/>
      <c r="N41" s="23"/>
      <c r="O41" s="23"/>
      <c r="P41" s="23"/>
      <c r="Q41" s="21" t="s">
        <v>51</v>
      </c>
      <c r="S41" s="26"/>
    </row>
    <row r="42" spans="1:19" ht="15.75">
      <c r="A42" s="15"/>
      <c r="S42" s="26"/>
    </row>
    <row r="43" ht="15.75">
      <c r="S43" s="26"/>
    </row>
    <row r="44" ht="15.75">
      <c r="S44" s="26"/>
    </row>
    <row r="45" ht="15.75">
      <c r="S45" s="26"/>
    </row>
    <row r="46" ht="15.75">
      <c r="S46" s="26"/>
    </row>
    <row r="47" ht="15.75">
      <c r="S47" s="26"/>
    </row>
    <row r="48" ht="15.75">
      <c r="S48" s="26"/>
    </row>
    <row r="49" ht="15.75">
      <c r="S49" s="26"/>
    </row>
    <row r="50" ht="15.75">
      <c r="S50" s="26"/>
    </row>
    <row r="51" ht="15.75">
      <c r="S51" s="30"/>
    </row>
    <row r="52" ht="15.75">
      <c r="S52" s="29">
        <v>15.5</v>
      </c>
    </row>
  </sheetData>
  <sheetProtection/>
  <mergeCells count="24">
    <mergeCell ref="A1:Q1"/>
    <mergeCell ref="A2:A3"/>
    <mergeCell ref="B2:B3"/>
    <mergeCell ref="C2:C3"/>
    <mergeCell ref="D2:D3"/>
    <mergeCell ref="E2:P2"/>
    <mergeCell ref="Q2:Q3"/>
    <mergeCell ref="A4:Q4"/>
    <mergeCell ref="A23:Q23"/>
    <mergeCell ref="A27:Q27"/>
    <mergeCell ref="D37:D38"/>
    <mergeCell ref="E37:E38"/>
    <mergeCell ref="F37:F38"/>
    <mergeCell ref="G37:G38"/>
    <mergeCell ref="H37:H38"/>
    <mergeCell ref="I37:I38"/>
    <mergeCell ref="J37:J38"/>
    <mergeCell ref="Q37:Q38"/>
    <mergeCell ref="K37:K38"/>
    <mergeCell ref="L37:L38"/>
    <mergeCell ref="M37:M38"/>
    <mergeCell ref="N37:N38"/>
    <mergeCell ref="O37:O38"/>
    <mergeCell ref="P37:P38"/>
  </mergeCells>
  <printOptions/>
  <pageMargins left="0.7874015748031497" right="0.1968503937007874" top="0.11811023622047245" bottom="0.11811023622047245" header="0.5118110236220472" footer="0.118110236220472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">
      <selection activeCell="C14" sqref="C14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74</v>
      </c>
      <c r="E2" s="60" t="s">
        <v>75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43.19</v>
      </c>
      <c r="E5" s="35">
        <v>43.19</v>
      </c>
      <c r="F5" s="35">
        <v>43.19</v>
      </c>
      <c r="G5" s="35">
        <v>43.19</v>
      </c>
      <c r="H5" s="35">
        <v>43.19</v>
      </c>
      <c r="I5" s="35">
        <v>43.19</v>
      </c>
      <c r="J5" s="32">
        <v>43.19</v>
      </c>
      <c r="K5" s="36">
        <v>43.19</v>
      </c>
      <c r="L5" s="36">
        <v>42.38</v>
      </c>
      <c r="M5" s="36">
        <v>43.09</v>
      </c>
      <c r="N5" s="36"/>
      <c r="O5" s="35"/>
      <c r="P5" s="35"/>
      <c r="Q5" s="45">
        <f>M5*100/L5</f>
        <v>101.67531854648418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41.4</v>
      </c>
      <c r="E6" s="35">
        <v>43.19</v>
      </c>
      <c r="F6" s="35">
        <v>43.19</v>
      </c>
      <c r="G6" s="35">
        <v>43.43</v>
      </c>
      <c r="H6" s="35">
        <v>43.8</v>
      </c>
      <c r="I6" s="35">
        <v>44.29</v>
      </c>
      <c r="J6" s="32">
        <v>44.29</v>
      </c>
      <c r="K6" s="36">
        <v>44.29</v>
      </c>
      <c r="L6" s="36">
        <v>41.47</v>
      </c>
      <c r="M6" s="36">
        <v>41.34</v>
      </c>
      <c r="N6" s="36"/>
      <c r="O6" s="35"/>
      <c r="P6" s="35"/>
      <c r="Q6" s="45">
        <f aca="true" t="shared" si="0" ref="Q6:Q22">M6*100/L6</f>
        <v>99.68652037617555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31.56</v>
      </c>
      <c r="E7" s="35">
        <v>31.74</v>
      </c>
      <c r="F7" s="35">
        <v>31.74</v>
      </c>
      <c r="G7" s="35">
        <v>31.56</v>
      </c>
      <c r="H7" s="36">
        <v>31.43</v>
      </c>
      <c r="I7" s="35">
        <v>31.43</v>
      </c>
      <c r="J7" s="32">
        <v>31.36</v>
      </c>
      <c r="K7" s="36">
        <v>30.78</v>
      </c>
      <c r="L7" s="36">
        <v>30.12</v>
      </c>
      <c r="M7" s="36">
        <v>28.48</v>
      </c>
      <c r="N7" s="36"/>
      <c r="O7" s="35"/>
      <c r="P7" s="35"/>
      <c r="Q7" s="45">
        <f t="shared" si="0"/>
        <v>94.55511288180611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79.16</v>
      </c>
      <c r="E8" s="35">
        <v>82.09</v>
      </c>
      <c r="F8" s="35">
        <v>79.84</v>
      </c>
      <c r="G8" s="35">
        <v>75.96</v>
      </c>
      <c r="H8" s="36">
        <v>72.61</v>
      </c>
      <c r="I8" s="35">
        <v>66.03</v>
      </c>
      <c r="J8" s="32">
        <v>59.22</v>
      </c>
      <c r="K8" s="36">
        <v>64.69</v>
      </c>
      <c r="L8" s="36">
        <v>57.25</v>
      </c>
      <c r="M8" s="36">
        <v>52.93</v>
      </c>
      <c r="N8" s="36"/>
      <c r="O8" s="35"/>
      <c r="P8" s="35"/>
      <c r="Q8" s="45">
        <f t="shared" si="0"/>
        <v>92.45414847161572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32.04</v>
      </c>
      <c r="E9" s="35">
        <v>31.69</v>
      </c>
      <c r="F9" s="35">
        <v>31.3</v>
      </c>
      <c r="G9" s="35">
        <v>29.3</v>
      </c>
      <c r="H9" s="36">
        <v>28.16</v>
      </c>
      <c r="I9" s="35">
        <v>29.86</v>
      </c>
      <c r="J9" s="32">
        <v>27.84</v>
      </c>
      <c r="K9" s="36">
        <v>31.79</v>
      </c>
      <c r="L9" s="36">
        <v>33.6</v>
      </c>
      <c r="M9" s="36">
        <v>26.29</v>
      </c>
      <c r="N9" s="36"/>
      <c r="O9" s="35"/>
      <c r="P9" s="35"/>
      <c r="Q9" s="45">
        <f t="shared" si="0"/>
        <v>78.24404761904762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84.7</v>
      </c>
      <c r="E10" s="35">
        <v>89.52</v>
      </c>
      <c r="F10" s="35">
        <v>84.3</v>
      </c>
      <c r="G10" s="35">
        <v>79.05</v>
      </c>
      <c r="H10" s="36">
        <v>82.1</v>
      </c>
      <c r="I10" s="35">
        <v>76.26</v>
      </c>
      <c r="J10" s="32">
        <v>73.12</v>
      </c>
      <c r="K10" s="36">
        <v>77.64</v>
      </c>
      <c r="L10" s="36">
        <v>68.75</v>
      </c>
      <c r="M10" s="36">
        <v>80.47</v>
      </c>
      <c r="N10" s="36"/>
      <c r="O10" s="35"/>
      <c r="P10" s="35"/>
      <c r="Q10" s="45">
        <f t="shared" si="0"/>
        <v>117.04727272727273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68.52</v>
      </c>
      <c r="E11" s="35">
        <v>71.71</v>
      </c>
      <c r="F11" s="35">
        <v>72.4</v>
      </c>
      <c r="G11" s="35">
        <v>64.77</v>
      </c>
      <c r="H11" s="36">
        <v>64.77</v>
      </c>
      <c r="I11" s="35">
        <v>50.3</v>
      </c>
      <c r="J11" s="32">
        <v>50.48</v>
      </c>
      <c r="K11" s="36">
        <v>51.71</v>
      </c>
      <c r="L11" s="36">
        <v>56.83</v>
      </c>
      <c r="M11" s="36">
        <v>56.07</v>
      </c>
      <c r="N11" s="36"/>
      <c r="O11" s="35"/>
      <c r="P11" s="35"/>
      <c r="Q11" s="45">
        <f t="shared" si="0"/>
        <v>98.66267816294211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151.92</v>
      </c>
      <c r="E12" s="35">
        <v>165.61</v>
      </c>
      <c r="F12" s="35">
        <v>167</v>
      </c>
      <c r="G12" s="35">
        <v>165.88</v>
      </c>
      <c r="H12" s="36">
        <v>156.36</v>
      </c>
      <c r="I12" s="35">
        <v>154.37</v>
      </c>
      <c r="J12" s="32">
        <v>141.7</v>
      </c>
      <c r="K12" s="36">
        <v>156.69</v>
      </c>
      <c r="L12" s="36">
        <v>169.3</v>
      </c>
      <c r="M12" s="36">
        <v>159.71</v>
      </c>
      <c r="N12" s="36"/>
      <c r="O12" s="35"/>
      <c r="P12" s="35"/>
      <c r="Q12" s="45">
        <f t="shared" si="0"/>
        <v>94.33549911399881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63.79</v>
      </c>
      <c r="E13" s="35">
        <v>62.01</v>
      </c>
      <c r="F13" s="35">
        <v>63</v>
      </c>
      <c r="G13" s="35">
        <v>66.07</v>
      </c>
      <c r="H13" s="36">
        <v>65.69</v>
      </c>
      <c r="I13" s="35">
        <v>61.38</v>
      </c>
      <c r="J13" s="32">
        <v>59.52</v>
      </c>
      <c r="K13" s="36">
        <v>63.73</v>
      </c>
      <c r="L13" s="36">
        <v>60.27</v>
      </c>
      <c r="M13" s="36">
        <v>62.27</v>
      </c>
      <c r="N13" s="36"/>
      <c r="O13" s="35"/>
      <c r="P13" s="35"/>
      <c r="Q13" s="45">
        <f t="shared" si="0"/>
        <v>103.31840053094407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181.72</v>
      </c>
      <c r="E14" s="35">
        <v>184.08</v>
      </c>
      <c r="F14" s="35">
        <v>184.08</v>
      </c>
      <c r="G14" s="35">
        <v>176.51</v>
      </c>
      <c r="H14" s="36">
        <v>163.59</v>
      </c>
      <c r="I14" s="35">
        <v>167.52</v>
      </c>
      <c r="J14" s="32">
        <v>173.3</v>
      </c>
      <c r="K14" s="36">
        <v>177.1</v>
      </c>
      <c r="L14" s="36">
        <v>179.32</v>
      </c>
      <c r="M14" s="36">
        <v>197.22</v>
      </c>
      <c r="N14" s="36"/>
      <c r="O14" s="35"/>
      <c r="P14" s="35"/>
      <c r="Q14" s="45">
        <f t="shared" si="0"/>
        <v>109.98215480704886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90.81</v>
      </c>
      <c r="E15" s="35">
        <v>81.94</v>
      </c>
      <c r="F15" s="35">
        <v>83.02</v>
      </c>
      <c r="G15" s="35">
        <v>87.34</v>
      </c>
      <c r="H15" s="36">
        <v>84.73</v>
      </c>
      <c r="I15" s="35">
        <v>87.52</v>
      </c>
      <c r="J15" s="32">
        <v>89.56</v>
      </c>
      <c r="K15" s="36">
        <v>91.74</v>
      </c>
      <c r="L15" s="36">
        <v>82.42</v>
      </c>
      <c r="M15" s="36">
        <v>82.23</v>
      </c>
      <c r="N15" s="36"/>
      <c r="O15" s="35"/>
      <c r="P15" s="35"/>
      <c r="Q15" s="45">
        <f t="shared" si="0"/>
        <v>99.76947342877942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161.84</v>
      </c>
      <c r="E16" s="35">
        <v>145.1</v>
      </c>
      <c r="F16" s="35">
        <v>168.2</v>
      </c>
      <c r="G16" s="35">
        <v>155.14</v>
      </c>
      <c r="H16" s="36">
        <v>155.59</v>
      </c>
      <c r="I16" s="35">
        <v>160.59</v>
      </c>
      <c r="J16" s="32">
        <v>150.72</v>
      </c>
      <c r="K16" s="36">
        <v>149.55</v>
      </c>
      <c r="L16" s="36">
        <v>140.15</v>
      </c>
      <c r="M16" s="36">
        <v>153.31</v>
      </c>
      <c r="N16" s="36"/>
      <c r="O16" s="35"/>
      <c r="P16" s="35"/>
      <c r="Q16" s="45">
        <f t="shared" si="0"/>
        <v>109.38993935069568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326.82</v>
      </c>
      <c r="E17" s="35">
        <v>302.99</v>
      </c>
      <c r="F17" s="35">
        <v>310.1</v>
      </c>
      <c r="G17" s="35">
        <v>323.37</v>
      </c>
      <c r="H17" s="36">
        <v>354.14</v>
      </c>
      <c r="I17" s="35">
        <v>354.03</v>
      </c>
      <c r="J17" s="32">
        <v>332.04</v>
      </c>
      <c r="K17" s="36">
        <v>366.93</v>
      </c>
      <c r="L17" s="36">
        <v>381.47</v>
      </c>
      <c r="M17" s="36">
        <v>325.71</v>
      </c>
      <c r="N17" s="36"/>
      <c r="O17" s="35"/>
      <c r="P17" s="35"/>
      <c r="Q17" s="45">
        <f t="shared" si="0"/>
        <v>85.38286103756519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56.52</v>
      </c>
      <c r="E18" s="35">
        <v>54.62</v>
      </c>
      <c r="F18" s="35">
        <v>54.1</v>
      </c>
      <c r="G18" s="35">
        <v>51.85</v>
      </c>
      <c r="H18" s="36">
        <v>51.6</v>
      </c>
      <c r="I18" s="35">
        <v>52.85</v>
      </c>
      <c r="J18" s="32">
        <v>56.84</v>
      </c>
      <c r="K18" s="36">
        <v>62.03</v>
      </c>
      <c r="L18" s="36">
        <v>59.7</v>
      </c>
      <c r="M18" s="36">
        <v>46.11</v>
      </c>
      <c r="N18" s="36"/>
      <c r="O18" s="35"/>
      <c r="P18" s="35"/>
      <c r="Q18" s="45">
        <f t="shared" si="0"/>
        <v>77.23618090452261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401.23</v>
      </c>
      <c r="E19" s="35">
        <v>399.77</v>
      </c>
      <c r="F19" s="35">
        <v>410.2</v>
      </c>
      <c r="G19" s="35">
        <v>391.74</v>
      </c>
      <c r="H19" s="36">
        <v>392.5</v>
      </c>
      <c r="I19" s="35">
        <v>380.99</v>
      </c>
      <c r="J19" s="32">
        <v>376.41</v>
      </c>
      <c r="K19" s="36">
        <v>378.4</v>
      </c>
      <c r="L19" s="36">
        <v>369.67</v>
      </c>
      <c r="M19" s="36">
        <v>375.48</v>
      </c>
      <c r="N19" s="36"/>
      <c r="O19" s="35"/>
      <c r="P19" s="35"/>
      <c r="Q19" s="45">
        <f t="shared" si="0"/>
        <v>101.57167203181216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63.31</v>
      </c>
      <c r="E20" s="35">
        <v>59.69</v>
      </c>
      <c r="F20" s="35">
        <v>61</v>
      </c>
      <c r="G20" s="35">
        <v>56.26</v>
      </c>
      <c r="H20" s="36">
        <v>51.96</v>
      </c>
      <c r="I20" s="35">
        <v>36.58</v>
      </c>
      <c r="J20" s="32">
        <v>42.13</v>
      </c>
      <c r="K20" s="36">
        <v>35.06</v>
      </c>
      <c r="L20" s="36">
        <v>34.93</v>
      </c>
      <c r="M20" s="36">
        <v>41.94</v>
      </c>
      <c r="N20" s="36"/>
      <c r="O20" s="35"/>
      <c r="P20" s="35"/>
      <c r="Q20" s="45">
        <f t="shared" si="0"/>
        <v>120.06870884626396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16.84</v>
      </c>
      <c r="E21" s="35">
        <v>16.89</v>
      </c>
      <c r="F21" s="35">
        <v>17.99</v>
      </c>
      <c r="G21" s="35">
        <v>19.99</v>
      </c>
      <c r="H21" s="36">
        <v>29.89</v>
      </c>
      <c r="I21" s="35">
        <v>39.89</v>
      </c>
      <c r="J21" s="32">
        <v>49.89</v>
      </c>
      <c r="K21" s="36">
        <v>42.89</v>
      </c>
      <c r="L21" s="36">
        <v>34.89</v>
      </c>
      <c r="M21" s="36">
        <v>27.89</v>
      </c>
      <c r="N21" s="36"/>
      <c r="O21" s="35"/>
      <c r="P21" s="35"/>
      <c r="Q21" s="45">
        <f t="shared" si="0"/>
        <v>79.93694468329033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14.53</v>
      </c>
      <c r="E22" s="35">
        <v>15.39</v>
      </c>
      <c r="F22" s="35">
        <v>16.9</v>
      </c>
      <c r="G22" s="35">
        <v>17.99</v>
      </c>
      <c r="H22" s="36">
        <v>22.69</v>
      </c>
      <c r="I22" s="35">
        <v>40.71</v>
      </c>
      <c r="J22" s="32">
        <v>65.51</v>
      </c>
      <c r="K22" s="36">
        <v>32.57</v>
      </c>
      <c r="L22" s="36">
        <v>19.34</v>
      </c>
      <c r="M22" s="36">
        <v>17.16</v>
      </c>
      <c r="N22" s="36"/>
      <c r="O22" s="35"/>
      <c r="P22" s="35"/>
      <c r="Q22" s="45">
        <f t="shared" si="0"/>
        <v>88.72802481902792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46">
        <v>37.6</v>
      </c>
      <c r="E24" s="46">
        <v>37.6</v>
      </c>
      <c r="F24" s="46">
        <v>37.77</v>
      </c>
      <c r="G24" s="46">
        <v>37.63</v>
      </c>
      <c r="H24" s="46">
        <v>37.7</v>
      </c>
      <c r="I24" s="46">
        <v>38.52</v>
      </c>
      <c r="J24" s="47">
        <v>38.88</v>
      </c>
      <c r="K24" s="47">
        <v>38.98</v>
      </c>
      <c r="L24" s="47">
        <v>38.98</v>
      </c>
      <c r="M24" s="46">
        <v>38.98</v>
      </c>
      <c r="N24" s="19"/>
      <c r="O24" s="32"/>
      <c r="P24" s="19"/>
      <c r="Q24" s="20">
        <f>L24*100/K24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46">
        <v>35.37</v>
      </c>
      <c r="E25" s="46">
        <v>35.43</v>
      </c>
      <c r="F25" s="46">
        <v>35.53</v>
      </c>
      <c r="G25" s="46">
        <v>35.53</v>
      </c>
      <c r="H25" s="46">
        <v>35.7</v>
      </c>
      <c r="I25" s="46">
        <v>36.1</v>
      </c>
      <c r="J25" s="46">
        <v>36.63</v>
      </c>
      <c r="K25" s="46">
        <v>36.93</v>
      </c>
      <c r="L25" s="46">
        <v>36.93</v>
      </c>
      <c r="M25" s="46">
        <v>36.93</v>
      </c>
      <c r="N25" s="19"/>
      <c r="O25" s="32"/>
      <c r="P25" s="19"/>
      <c r="Q25" s="20">
        <f>L25*100/K25</f>
        <v>100</v>
      </c>
    </row>
    <row r="26" spans="1:17" ht="25.5" customHeight="1">
      <c r="A26" s="12">
        <v>21</v>
      </c>
      <c r="B26" s="3" t="s">
        <v>4</v>
      </c>
      <c r="C26" s="5" t="s">
        <v>3</v>
      </c>
      <c r="D26" s="46">
        <v>36.03</v>
      </c>
      <c r="E26" s="46">
        <v>36.6</v>
      </c>
      <c r="F26" s="46">
        <v>36.87</v>
      </c>
      <c r="G26" s="46">
        <v>36.8</v>
      </c>
      <c r="H26" s="46">
        <v>36.8</v>
      </c>
      <c r="I26" s="46">
        <v>36.97</v>
      </c>
      <c r="J26" s="46">
        <v>37.57</v>
      </c>
      <c r="K26" s="46">
        <v>37.67</v>
      </c>
      <c r="L26" s="46">
        <v>37.67</v>
      </c>
      <c r="M26" s="46">
        <v>37.67</v>
      </c>
      <c r="N26" s="19"/>
      <c r="O26" s="32"/>
      <c r="P26" s="19"/>
      <c r="Q26" s="20">
        <f>L26*100/K26</f>
        <v>100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42" customHeight="1">
      <c r="A28" s="12">
        <v>22</v>
      </c>
      <c r="B28" s="3" t="s">
        <v>22</v>
      </c>
      <c r="C28" s="5" t="s">
        <v>33</v>
      </c>
      <c r="D28" s="18">
        <v>2.17</v>
      </c>
      <c r="E28" s="18">
        <v>2.17</v>
      </c>
      <c r="F28" s="18">
        <v>2.17</v>
      </c>
      <c r="G28" s="18">
        <v>2.17</v>
      </c>
      <c r="H28" s="18">
        <v>2.17</v>
      </c>
      <c r="I28" s="18">
        <v>2.17</v>
      </c>
      <c r="J28" s="18">
        <v>2.17</v>
      </c>
      <c r="K28" s="18">
        <v>2.28</v>
      </c>
      <c r="L28" s="18">
        <v>2.28</v>
      </c>
      <c r="M28" s="18">
        <v>2.28</v>
      </c>
      <c r="N28" s="18"/>
      <c r="O28" s="18"/>
      <c r="P28" s="18"/>
      <c r="Q28" s="20">
        <f>L28/K28*100</f>
        <v>100</v>
      </c>
    </row>
    <row r="29" spans="1:17" ht="25.5" customHeight="1">
      <c r="A29" s="12">
        <v>23</v>
      </c>
      <c r="B29" s="3" t="s">
        <v>23</v>
      </c>
      <c r="C29" s="5" t="s">
        <v>10</v>
      </c>
      <c r="D29" s="38">
        <v>73.75</v>
      </c>
      <c r="E29" s="38">
        <v>73.75</v>
      </c>
      <c r="F29" s="38">
        <v>73.75</v>
      </c>
      <c r="G29" s="38">
        <v>73.75</v>
      </c>
      <c r="H29" s="38">
        <v>73.75</v>
      </c>
      <c r="I29" s="38">
        <v>73.75</v>
      </c>
      <c r="J29" s="38">
        <v>73.75</v>
      </c>
      <c r="K29" s="38">
        <v>76.7</v>
      </c>
      <c r="L29" s="38">
        <v>76.7</v>
      </c>
      <c r="M29" s="38">
        <v>76.7</v>
      </c>
      <c r="N29" s="38"/>
      <c r="O29" s="38"/>
      <c r="P29" s="38"/>
      <c r="Q29" s="20">
        <f aca="true" t="shared" si="1" ref="Q29:Q34">L29/K29*100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4.76</v>
      </c>
      <c r="E30" s="18">
        <v>4.76</v>
      </c>
      <c r="F30" s="18">
        <v>4.76</v>
      </c>
      <c r="G30" s="18">
        <v>4.76</v>
      </c>
      <c r="H30" s="18">
        <v>4.76</v>
      </c>
      <c r="I30" s="18">
        <v>4.76</v>
      </c>
      <c r="J30" s="18">
        <v>4.76</v>
      </c>
      <c r="K30" s="18">
        <v>4.95</v>
      </c>
      <c r="L30" s="18">
        <v>4.95</v>
      </c>
      <c r="M30" s="18">
        <v>4.95</v>
      </c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1895.46</v>
      </c>
      <c r="E31" s="18">
        <v>1895.46</v>
      </c>
      <c r="F31" s="18">
        <v>1895.46</v>
      </c>
      <c r="G31" s="18">
        <v>1895.46</v>
      </c>
      <c r="H31" s="18">
        <v>1895.46</v>
      </c>
      <c r="I31" s="18">
        <v>1895.46</v>
      </c>
      <c r="J31" s="18">
        <v>1895.46</v>
      </c>
      <c r="K31" s="18">
        <v>1947.31</v>
      </c>
      <c r="L31" s="18">
        <v>1947.31</v>
      </c>
      <c r="M31" s="18">
        <v>1947.31</v>
      </c>
      <c r="N31" s="18"/>
      <c r="O31" s="18"/>
      <c r="P31" s="18"/>
      <c r="Q31" s="20">
        <f t="shared" si="1"/>
        <v>100</v>
      </c>
    </row>
    <row r="32" spans="1:17" ht="29.25" customHeight="1">
      <c r="A32" s="16">
        <v>26</v>
      </c>
      <c r="B32" s="3" t="s">
        <v>26</v>
      </c>
      <c r="C32" s="5" t="s">
        <v>45</v>
      </c>
      <c r="D32" s="18">
        <v>43.47</v>
      </c>
      <c r="E32" s="18">
        <v>43.47</v>
      </c>
      <c r="F32" s="18">
        <v>43.47</v>
      </c>
      <c r="G32" s="18">
        <v>43.47</v>
      </c>
      <c r="H32" s="18">
        <v>43.47</v>
      </c>
      <c r="I32" s="18">
        <v>43.47</v>
      </c>
      <c r="J32" s="18">
        <v>43.47</v>
      </c>
      <c r="K32" s="18">
        <v>45.21</v>
      </c>
      <c r="L32" s="18">
        <v>45.21</v>
      </c>
      <c r="M32" s="18">
        <v>45.21</v>
      </c>
      <c r="N32" s="18"/>
      <c r="O32" s="18"/>
      <c r="P32" s="18"/>
      <c r="Q32" s="20">
        <f t="shared" si="1"/>
        <v>100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39.85</v>
      </c>
      <c r="L34" s="18">
        <v>39.85</v>
      </c>
      <c r="M34" s="18">
        <v>39.85</v>
      </c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1" sqref="D21"/>
    </sheetView>
  </sheetViews>
  <sheetFormatPr defaultColWidth="8.8515625" defaultRowHeight="12.75"/>
  <cols>
    <col min="1" max="1" width="4.28125" style="1" customWidth="1"/>
    <col min="2" max="2" width="29.00390625" style="2" customWidth="1"/>
    <col min="3" max="3" width="6.00390625" style="2" customWidth="1"/>
    <col min="4" max="4" width="7.28125" style="1" customWidth="1"/>
    <col min="5" max="5" width="7.57421875" style="1" customWidth="1"/>
    <col min="6" max="6" width="8.28125" style="1" customWidth="1"/>
    <col min="7" max="7" width="8.421875" style="1" customWidth="1"/>
    <col min="8" max="8" width="7.7109375" style="1" customWidth="1"/>
    <col min="9" max="9" width="8.57421875" style="1" customWidth="1"/>
    <col min="10" max="10" width="6.421875" style="1" customWidth="1"/>
    <col min="11" max="12" width="6.140625" style="1" customWidth="1"/>
    <col min="13" max="13" width="6.8515625" style="1" customWidth="1"/>
    <col min="14" max="14" width="6.7109375" style="1" customWidth="1"/>
    <col min="15" max="15" width="6.00390625" style="1" customWidth="1"/>
    <col min="16" max="16" width="6.421875" style="1" customWidth="1"/>
    <col min="17" max="17" width="9.00390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63" t="s">
        <v>47</v>
      </c>
      <c r="B2" s="63" t="s">
        <v>46</v>
      </c>
      <c r="C2" s="65" t="s">
        <v>1</v>
      </c>
      <c r="D2" s="67" t="s">
        <v>70</v>
      </c>
      <c r="E2" s="69" t="s">
        <v>69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64</v>
      </c>
    </row>
    <row r="3" spans="1:17" s="2" customFormat="1" ht="30.75" customHeight="1">
      <c r="A3" s="64"/>
      <c r="B3" s="64"/>
      <c r="C3" s="66"/>
      <c r="D3" s="68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8" t="s">
        <v>43</v>
      </c>
      <c r="P3" s="28" t="s">
        <v>44</v>
      </c>
      <c r="Q3" s="73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13.5" customHeight="1">
      <c r="A5" s="10">
        <v>1</v>
      </c>
      <c r="B5" s="4" t="s">
        <v>12</v>
      </c>
      <c r="C5" s="5" t="s">
        <v>2</v>
      </c>
      <c r="D5" s="18">
        <v>41.4</v>
      </c>
      <c r="E5" s="18">
        <v>44.3</v>
      </c>
      <c r="F5" s="32">
        <v>44.61</v>
      </c>
      <c r="G5" s="32">
        <v>44.61</v>
      </c>
      <c r="H5" s="32">
        <v>44.61</v>
      </c>
      <c r="I5" s="32">
        <v>45.5</v>
      </c>
      <c r="J5" s="18">
        <v>45.4</v>
      </c>
      <c r="K5" s="18"/>
      <c r="L5" s="18"/>
      <c r="M5" s="18"/>
      <c r="N5" s="18"/>
      <c r="O5" s="18"/>
      <c r="P5" s="18"/>
      <c r="Q5" s="20">
        <f>J5/I5*100</f>
        <v>99.78021978021978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13.5" customHeight="1">
      <c r="A6" s="10">
        <v>2</v>
      </c>
      <c r="B6" s="4" t="s">
        <v>0</v>
      </c>
      <c r="C6" s="5" t="s">
        <v>2</v>
      </c>
      <c r="D6" s="18">
        <v>39.3</v>
      </c>
      <c r="E6" s="18">
        <v>44.6</v>
      </c>
      <c r="F6" s="32">
        <v>43.04</v>
      </c>
      <c r="G6" s="32">
        <v>43.04</v>
      </c>
      <c r="H6" s="32">
        <v>43.04</v>
      </c>
      <c r="I6" s="32">
        <v>43.64</v>
      </c>
      <c r="J6" s="18">
        <v>42.2</v>
      </c>
      <c r="K6" s="18"/>
      <c r="L6" s="18"/>
      <c r="M6" s="18"/>
      <c r="N6" s="18"/>
      <c r="O6" s="18"/>
      <c r="P6" s="18"/>
      <c r="Q6" s="20">
        <f aca="true" t="shared" si="0" ref="Q6:Q22">J6/I6*100</f>
        <v>96.70027497708524</v>
      </c>
      <c r="T6" s="26"/>
      <c r="U6" s="26"/>
    </row>
    <row r="7" spans="1:21" ht="13.5" customHeight="1">
      <c r="A7" s="10">
        <v>3</v>
      </c>
      <c r="B7" s="4" t="s">
        <v>67</v>
      </c>
      <c r="C7" s="5" t="s">
        <v>2</v>
      </c>
      <c r="D7" s="18">
        <v>27.8</v>
      </c>
      <c r="E7" s="18">
        <v>28.6</v>
      </c>
      <c r="F7" s="32">
        <v>31.39</v>
      </c>
      <c r="G7" s="32">
        <v>32.17</v>
      </c>
      <c r="H7" s="18">
        <v>32.22</v>
      </c>
      <c r="I7" s="32">
        <v>31.43</v>
      </c>
      <c r="J7" s="18">
        <v>31.2</v>
      </c>
      <c r="K7" s="18"/>
      <c r="L7" s="18"/>
      <c r="M7" s="18"/>
      <c r="N7" s="18"/>
      <c r="O7" s="18"/>
      <c r="P7" s="18"/>
      <c r="Q7" s="20">
        <f t="shared" si="0"/>
        <v>99.26821508113267</v>
      </c>
      <c r="T7" s="26"/>
      <c r="U7" s="26"/>
    </row>
    <row r="8" spans="1:19" ht="13.5" customHeight="1">
      <c r="A8" s="10">
        <v>4</v>
      </c>
      <c r="B8" s="4" t="s">
        <v>57</v>
      </c>
      <c r="C8" s="5" t="s">
        <v>2</v>
      </c>
      <c r="D8" s="18">
        <v>68.7</v>
      </c>
      <c r="E8" s="18">
        <v>69.6</v>
      </c>
      <c r="F8" s="32">
        <v>68.8</v>
      </c>
      <c r="G8" s="32">
        <v>68.8</v>
      </c>
      <c r="H8" s="18">
        <v>68.09</v>
      </c>
      <c r="I8" s="32">
        <v>67.5</v>
      </c>
      <c r="J8" s="18">
        <v>64.1</v>
      </c>
      <c r="K8" s="18"/>
      <c r="L8" s="18"/>
      <c r="M8" s="18"/>
      <c r="N8" s="18"/>
      <c r="O8" s="18"/>
      <c r="P8" s="18"/>
      <c r="Q8" s="20">
        <f t="shared" si="0"/>
        <v>94.96296296296295</v>
      </c>
      <c r="R8" s="24"/>
      <c r="S8" s="25"/>
    </row>
    <row r="9" spans="1:17" ht="13.5" customHeight="1">
      <c r="A9" s="10">
        <v>5</v>
      </c>
      <c r="B9" s="4" t="s">
        <v>58</v>
      </c>
      <c r="C9" s="5" t="s">
        <v>2</v>
      </c>
      <c r="D9" s="18">
        <v>34.1</v>
      </c>
      <c r="E9" s="18">
        <v>32.8</v>
      </c>
      <c r="F9" s="32">
        <v>37.34</v>
      </c>
      <c r="G9" s="32">
        <v>36.51</v>
      </c>
      <c r="H9" s="18">
        <v>36.51</v>
      </c>
      <c r="I9" s="32">
        <v>35.46</v>
      </c>
      <c r="J9" s="18">
        <v>38.9</v>
      </c>
      <c r="K9" s="18"/>
      <c r="L9" s="18"/>
      <c r="M9" s="18"/>
      <c r="N9" s="18"/>
      <c r="O9" s="18"/>
      <c r="P9" s="18"/>
      <c r="Q9" s="20">
        <f t="shared" si="0"/>
        <v>109.70107163000564</v>
      </c>
    </row>
    <row r="10" spans="1:20" ht="13.5" customHeight="1">
      <c r="A10" s="10">
        <v>6</v>
      </c>
      <c r="B10" s="4" t="s">
        <v>6</v>
      </c>
      <c r="C10" s="5" t="s">
        <v>2</v>
      </c>
      <c r="D10" s="18">
        <v>64</v>
      </c>
      <c r="E10" s="18">
        <v>71</v>
      </c>
      <c r="F10" s="32">
        <v>71.67</v>
      </c>
      <c r="G10" s="32">
        <v>74.05</v>
      </c>
      <c r="H10" s="18">
        <v>76.07</v>
      </c>
      <c r="I10" s="32">
        <v>73.7</v>
      </c>
      <c r="J10" s="18">
        <v>71.9</v>
      </c>
      <c r="K10" s="18"/>
      <c r="L10" s="18"/>
      <c r="M10" s="18"/>
      <c r="N10" s="18"/>
      <c r="O10" s="18"/>
      <c r="P10" s="18"/>
      <c r="Q10" s="20">
        <f t="shared" si="0"/>
        <v>97.55766621438264</v>
      </c>
      <c r="T10" s="26"/>
    </row>
    <row r="11" spans="1:20" ht="13.5" customHeight="1">
      <c r="A11" s="10">
        <v>7</v>
      </c>
      <c r="B11" s="4" t="s">
        <v>13</v>
      </c>
      <c r="C11" s="5" t="s">
        <v>3</v>
      </c>
      <c r="D11" s="18">
        <v>53.8</v>
      </c>
      <c r="E11" s="18">
        <v>56.6</v>
      </c>
      <c r="F11" s="32">
        <v>53.65</v>
      </c>
      <c r="G11" s="32">
        <v>56.14</v>
      </c>
      <c r="H11" s="18">
        <v>56.14</v>
      </c>
      <c r="I11" s="32">
        <v>56.14</v>
      </c>
      <c r="J11" s="18">
        <v>53</v>
      </c>
      <c r="K11" s="18"/>
      <c r="L11" s="18"/>
      <c r="M11" s="18"/>
      <c r="N11" s="18"/>
      <c r="O11" s="18"/>
      <c r="P11" s="18"/>
      <c r="Q11" s="20">
        <f t="shared" si="0"/>
        <v>94.40684004275026</v>
      </c>
      <c r="T11" s="26"/>
    </row>
    <row r="12" spans="1:20" ht="13.5" customHeight="1">
      <c r="A12" s="10">
        <v>8</v>
      </c>
      <c r="B12" s="4" t="s">
        <v>54</v>
      </c>
      <c r="C12" s="5" t="s">
        <v>2</v>
      </c>
      <c r="D12" s="18">
        <v>119.7</v>
      </c>
      <c r="E12" s="18">
        <v>136</v>
      </c>
      <c r="F12" s="32">
        <v>163.94</v>
      </c>
      <c r="G12" s="32">
        <v>128.76</v>
      </c>
      <c r="H12" s="18">
        <v>121.09</v>
      </c>
      <c r="I12" s="32">
        <v>129.12</v>
      </c>
      <c r="J12" s="18">
        <v>137.8</v>
      </c>
      <c r="K12" s="18"/>
      <c r="L12" s="18"/>
      <c r="M12" s="18"/>
      <c r="N12" s="18"/>
      <c r="O12" s="18"/>
      <c r="P12" s="18"/>
      <c r="Q12" s="20">
        <f t="shared" si="0"/>
        <v>106.72242874845107</v>
      </c>
      <c r="T12" s="26"/>
    </row>
    <row r="13" spans="1:20" ht="13.5" customHeight="1">
      <c r="A13" s="10">
        <v>9</v>
      </c>
      <c r="B13" s="4" t="s">
        <v>55</v>
      </c>
      <c r="C13" s="5" t="s">
        <v>3</v>
      </c>
      <c r="D13" s="18">
        <v>52.3</v>
      </c>
      <c r="E13" s="18">
        <v>55.8</v>
      </c>
      <c r="F13" s="32">
        <v>54.3</v>
      </c>
      <c r="G13" s="32">
        <v>52.86</v>
      </c>
      <c r="H13" s="18">
        <v>52.32</v>
      </c>
      <c r="I13" s="32">
        <v>52.22</v>
      </c>
      <c r="J13" s="18">
        <v>52.5</v>
      </c>
      <c r="K13" s="18"/>
      <c r="L13" s="18"/>
      <c r="M13" s="18"/>
      <c r="N13" s="18"/>
      <c r="O13" s="18"/>
      <c r="P13" s="18"/>
      <c r="Q13" s="20">
        <f t="shared" si="0"/>
        <v>100.53619302949062</v>
      </c>
      <c r="T13" s="26"/>
    </row>
    <row r="14" spans="1:20" ht="13.5" customHeight="1">
      <c r="A14" s="10">
        <v>10</v>
      </c>
      <c r="B14" s="4" t="s">
        <v>56</v>
      </c>
      <c r="C14" s="5" t="s">
        <v>2</v>
      </c>
      <c r="D14" s="18">
        <v>261.2</v>
      </c>
      <c r="E14" s="18">
        <v>268.7</v>
      </c>
      <c r="F14" s="32">
        <v>269.2</v>
      </c>
      <c r="G14" s="32">
        <v>281.43</v>
      </c>
      <c r="H14" s="18">
        <v>253.65</v>
      </c>
      <c r="I14" s="32">
        <v>239.48</v>
      </c>
      <c r="J14" s="18">
        <v>257</v>
      </c>
      <c r="K14" s="18"/>
      <c r="L14" s="18"/>
      <c r="M14" s="18"/>
      <c r="N14" s="18"/>
      <c r="O14" s="18"/>
      <c r="P14" s="18"/>
      <c r="Q14" s="20">
        <f t="shared" si="0"/>
        <v>107.3158510105228</v>
      </c>
      <c r="T14" s="26"/>
    </row>
    <row r="15" spans="1:20" ht="13.5" customHeight="1">
      <c r="A15" s="10">
        <v>11</v>
      </c>
      <c r="B15" s="4" t="s">
        <v>7</v>
      </c>
      <c r="C15" s="5" t="s">
        <v>2</v>
      </c>
      <c r="D15" s="18">
        <v>61.6</v>
      </c>
      <c r="E15" s="18">
        <v>75.2</v>
      </c>
      <c r="F15" s="32">
        <v>80.1</v>
      </c>
      <c r="G15" s="32">
        <v>73.92</v>
      </c>
      <c r="H15" s="18">
        <v>81.14</v>
      </c>
      <c r="I15" s="32">
        <v>81.14</v>
      </c>
      <c r="J15" s="18">
        <v>76.3</v>
      </c>
      <c r="K15" s="18"/>
      <c r="L15" s="18"/>
      <c r="M15" s="18"/>
      <c r="N15" s="18"/>
      <c r="O15" s="18"/>
      <c r="P15" s="18"/>
      <c r="Q15" s="20">
        <f t="shared" si="0"/>
        <v>94.03500123243775</v>
      </c>
      <c r="T15" s="26"/>
    </row>
    <row r="16" spans="1:20" ht="13.5" customHeight="1">
      <c r="A16" s="10">
        <v>12</v>
      </c>
      <c r="B16" s="4" t="s">
        <v>8</v>
      </c>
      <c r="C16" s="5" t="s">
        <v>2</v>
      </c>
      <c r="D16" s="18">
        <v>151.3</v>
      </c>
      <c r="E16" s="18">
        <v>147.3</v>
      </c>
      <c r="F16" s="32">
        <v>147.38</v>
      </c>
      <c r="G16" s="32">
        <v>166.77</v>
      </c>
      <c r="H16" s="18">
        <v>149.64</v>
      </c>
      <c r="I16" s="32">
        <v>152.59</v>
      </c>
      <c r="J16" s="18">
        <v>103.4</v>
      </c>
      <c r="K16" s="18"/>
      <c r="L16" s="18"/>
      <c r="M16" s="18"/>
      <c r="N16" s="18"/>
      <c r="O16" s="18"/>
      <c r="P16" s="18"/>
      <c r="Q16" s="20">
        <f t="shared" si="0"/>
        <v>67.7632872403172</v>
      </c>
      <c r="T16" s="26"/>
    </row>
    <row r="17" spans="1:20" ht="13.5" customHeight="1">
      <c r="A17" s="10">
        <v>13</v>
      </c>
      <c r="B17" s="4" t="s">
        <v>5</v>
      </c>
      <c r="C17" s="5" t="s">
        <v>2</v>
      </c>
      <c r="D17" s="18">
        <v>236.1</v>
      </c>
      <c r="E17" s="18">
        <v>236.8</v>
      </c>
      <c r="F17" s="32">
        <v>245.85</v>
      </c>
      <c r="G17" s="32">
        <v>254.14</v>
      </c>
      <c r="H17" s="18">
        <v>259.15</v>
      </c>
      <c r="I17" s="32">
        <v>253.94</v>
      </c>
      <c r="J17" s="18">
        <v>285.3</v>
      </c>
      <c r="K17" s="18"/>
      <c r="L17" s="18"/>
      <c r="M17" s="18"/>
      <c r="N17" s="18"/>
      <c r="O17" s="18"/>
      <c r="P17" s="18"/>
      <c r="Q17" s="20">
        <f t="shared" si="0"/>
        <v>112.3493738678428</v>
      </c>
      <c r="T17" s="26"/>
    </row>
    <row r="18" spans="1:20" ht="13.5" customHeight="1">
      <c r="A18" s="10">
        <v>14</v>
      </c>
      <c r="B18" s="4" t="s">
        <v>14</v>
      </c>
      <c r="C18" s="5" t="s">
        <v>2</v>
      </c>
      <c r="D18" s="18">
        <v>60.9</v>
      </c>
      <c r="E18" s="18">
        <v>67.1</v>
      </c>
      <c r="F18" s="32">
        <v>66.86</v>
      </c>
      <c r="G18" s="32">
        <v>64.35</v>
      </c>
      <c r="H18" s="18">
        <v>60.76</v>
      </c>
      <c r="I18" s="32">
        <v>60.36</v>
      </c>
      <c r="J18" s="18">
        <v>59.7</v>
      </c>
      <c r="K18" s="18"/>
      <c r="L18" s="18"/>
      <c r="M18" s="18"/>
      <c r="N18" s="18"/>
      <c r="O18" s="18"/>
      <c r="P18" s="18"/>
      <c r="Q18" s="20">
        <f t="shared" si="0"/>
        <v>98.9065606361829</v>
      </c>
      <c r="T18" s="26"/>
    </row>
    <row r="19" spans="1:20" ht="13.5" customHeight="1">
      <c r="A19" s="10">
        <v>15</v>
      </c>
      <c r="B19" s="4" t="s">
        <v>68</v>
      </c>
      <c r="C19" s="5" t="s">
        <v>2</v>
      </c>
      <c r="D19" s="18">
        <v>399.4</v>
      </c>
      <c r="E19" s="18">
        <v>372.7</v>
      </c>
      <c r="F19" s="32">
        <v>376.87</v>
      </c>
      <c r="G19" s="32">
        <v>361.41</v>
      </c>
      <c r="H19" s="18">
        <v>337.04</v>
      </c>
      <c r="I19" s="32">
        <v>315.53</v>
      </c>
      <c r="J19" s="18">
        <v>304.3</v>
      </c>
      <c r="K19" s="18"/>
      <c r="L19" s="18"/>
      <c r="M19" s="18"/>
      <c r="N19" s="18"/>
      <c r="O19" s="18"/>
      <c r="P19" s="18"/>
      <c r="Q19" s="20">
        <f t="shared" si="0"/>
        <v>96.44090894685135</v>
      </c>
      <c r="T19" s="26"/>
    </row>
    <row r="20" spans="1:20" ht="13.5" customHeight="1">
      <c r="A20" s="10">
        <v>16</v>
      </c>
      <c r="B20" s="4" t="s">
        <v>15</v>
      </c>
      <c r="C20" s="5" t="s">
        <v>19</v>
      </c>
      <c r="D20" s="18">
        <v>60.8</v>
      </c>
      <c r="E20" s="18">
        <v>60.1</v>
      </c>
      <c r="F20" s="32">
        <v>58.5</v>
      </c>
      <c r="G20" s="32">
        <v>58.26</v>
      </c>
      <c r="H20" s="18">
        <v>60.11</v>
      </c>
      <c r="I20" s="32">
        <v>47.42</v>
      </c>
      <c r="J20" s="18">
        <v>39.5</v>
      </c>
      <c r="K20" s="18"/>
      <c r="L20" s="18"/>
      <c r="M20" s="18"/>
      <c r="N20" s="18"/>
      <c r="O20" s="18"/>
      <c r="P20" s="18"/>
      <c r="Q20" s="20">
        <f t="shared" si="0"/>
        <v>83.2981864192324</v>
      </c>
      <c r="T20" s="26"/>
    </row>
    <row r="21" spans="1:20" ht="13.5" customHeight="1">
      <c r="A21" s="10">
        <v>17</v>
      </c>
      <c r="B21" s="4" t="s">
        <v>16</v>
      </c>
      <c r="C21" s="5" t="s">
        <v>2</v>
      </c>
      <c r="D21" s="19">
        <v>16.3</v>
      </c>
      <c r="E21" s="19"/>
      <c r="F21" s="32">
        <v>24.43</v>
      </c>
      <c r="G21" s="32">
        <v>25.07</v>
      </c>
      <c r="H21" s="19">
        <v>25.1</v>
      </c>
      <c r="I21" s="32">
        <v>24.7</v>
      </c>
      <c r="J21" s="19">
        <v>25.2</v>
      </c>
      <c r="K21" s="19"/>
      <c r="L21" s="19"/>
      <c r="M21" s="19"/>
      <c r="N21" s="19"/>
      <c r="O21" s="19"/>
      <c r="P21" s="19"/>
      <c r="Q21" s="20">
        <f t="shared" si="0"/>
        <v>102.02429149797571</v>
      </c>
      <c r="T21" s="26"/>
    </row>
    <row r="22" spans="1:20" ht="13.5" customHeight="1">
      <c r="A22" s="10">
        <v>18</v>
      </c>
      <c r="B22" s="4" t="s">
        <v>17</v>
      </c>
      <c r="C22" s="5" t="s">
        <v>2</v>
      </c>
      <c r="D22" s="18">
        <v>25.6</v>
      </c>
      <c r="E22" s="18">
        <v>36.6</v>
      </c>
      <c r="F22" s="32">
        <v>40.8</v>
      </c>
      <c r="G22" s="32">
        <v>44.07</v>
      </c>
      <c r="H22" s="18">
        <v>44.93</v>
      </c>
      <c r="I22" s="32">
        <v>42.33</v>
      </c>
      <c r="J22" s="18">
        <v>31</v>
      </c>
      <c r="K22" s="18"/>
      <c r="L22" s="19"/>
      <c r="M22" s="18"/>
      <c r="N22" s="18"/>
      <c r="O22" s="18"/>
      <c r="P22" s="18"/>
      <c r="Q22" s="20">
        <f t="shared" si="0"/>
        <v>73.23411292227735</v>
      </c>
      <c r="T22" s="26"/>
    </row>
    <row r="23" spans="1:20" ht="12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33.8</v>
      </c>
      <c r="E24" s="19">
        <v>33.1</v>
      </c>
      <c r="F24" s="19">
        <v>33.1</v>
      </c>
      <c r="G24" s="19">
        <v>33.4</v>
      </c>
      <c r="H24" s="19">
        <v>33.35</v>
      </c>
      <c r="I24" s="19">
        <v>33.35</v>
      </c>
      <c r="J24" s="19">
        <v>33.7</v>
      </c>
      <c r="K24" s="19"/>
      <c r="L24" s="19"/>
      <c r="M24" s="19"/>
      <c r="N24" s="19"/>
      <c r="O24" s="19"/>
      <c r="P24" s="19"/>
      <c r="Q24" s="20">
        <f>J24/I24*100</f>
        <v>101.04947526236883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31.1</v>
      </c>
      <c r="E25" s="19">
        <v>30.3</v>
      </c>
      <c r="F25" s="19">
        <v>30.3</v>
      </c>
      <c r="G25" s="19">
        <v>30.6</v>
      </c>
      <c r="H25" s="19">
        <v>30.55</v>
      </c>
      <c r="I25" s="19">
        <v>30.55</v>
      </c>
      <c r="J25" s="19">
        <v>31.2</v>
      </c>
      <c r="K25" s="19"/>
      <c r="L25" s="19"/>
      <c r="M25" s="19"/>
      <c r="N25" s="19"/>
      <c r="O25" s="19"/>
      <c r="P25" s="19"/>
      <c r="Q25" s="20">
        <f>J25/I25*100</f>
        <v>102.12765957446808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>
        <v>34.1</v>
      </c>
      <c r="G26" s="19">
        <v>34.4</v>
      </c>
      <c r="H26" s="19">
        <v>34.35</v>
      </c>
      <c r="I26" s="19">
        <v>34.35</v>
      </c>
      <c r="J26" s="19">
        <v>34.4</v>
      </c>
      <c r="K26" s="19"/>
      <c r="L26" s="19"/>
      <c r="M26" s="19"/>
      <c r="N26" s="19"/>
      <c r="O26" s="19"/>
      <c r="P26" s="19"/>
      <c r="Q26" s="20">
        <f>J26/I26*100</f>
        <v>100.14556040756912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1.82</v>
      </c>
      <c r="E28" s="18">
        <v>1.82</v>
      </c>
      <c r="F28" s="18">
        <v>1.82</v>
      </c>
      <c r="G28" s="18">
        <v>1.82</v>
      </c>
      <c r="H28" s="18">
        <v>1.82</v>
      </c>
      <c r="I28" s="18">
        <v>1.82</v>
      </c>
      <c r="J28" s="18">
        <v>1.82</v>
      </c>
      <c r="K28" s="18"/>
      <c r="L28" s="18"/>
      <c r="M28" s="18"/>
      <c r="N28" s="18"/>
      <c r="O28" s="18"/>
      <c r="P28" s="18"/>
      <c r="Q28" s="20">
        <f aca="true" t="shared" si="1" ref="Q28:Q35">E28/D28*100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>
        <v>65.72</v>
      </c>
      <c r="G29" s="18">
        <v>65.72</v>
      </c>
      <c r="H29" s="18">
        <v>65.72</v>
      </c>
      <c r="I29" s="18">
        <v>65.72</v>
      </c>
      <c r="J29" s="18">
        <v>65.72</v>
      </c>
      <c r="K29" s="18"/>
      <c r="L29" s="18"/>
      <c r="M29" s="18"/>
      <c r="N29" s="18"/>
      <c r="O29" s="18"/>
      <c r="P29" s="18"/>
      <c r="Q29" s="20">
        <f t="shared" si="1"/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4.46</v>
      </c>
      <c r="E30" s="18">
        <v>4.46</v>
      </c>
      <c r="F30" s="18">
        <v>4.46</v>
      </c>
      <c r="G30" s="18">
        <v>4.46</v>
      </c>
      <c r="H30" s="18">
        <v>4.46</v>
      </c>
      <c r="I30" s="18">
        <v>4.46</v>
      </c>
      <c r="J30" s="18">
        <v>4.46</v>
      </c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1987.67</v>
      </c>
      <c r="E31" s="18">
        <v>1987.67</v>
      </c>
      <c r="F31" s="18">
        <v>1987.67</v>
      </c>
      <c r="G31" s="18">
        <v>1987.67</v>
      </c>
      <c r="H31" s="18">
        <v>1987.67</v>
      </c>
      <c r="I31" s="18">
        <v>1987.67</v>
      </c>
      <c r="J31" s="18">
        <v>1987.67</v>
      </c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40.47</v>
      </c>
      <c r="E32" s="18">
        <v>40.47</v>
      </c>
      <c r="F32" s="18">
        <v>40.47</v>
      </c>
      <c r="G32" s="18">
        <v>40.47</v>
      </c>
      <c r="H32" s="18">
        <v>40.47</v>
      </c>
      <c r="I32" s="18">
        <v>40.47</v>
      </c>
      <c r="J32" s="18">
        <v>40.47</v>
      </c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 t="e">
        <f t="shared" si="1"/>
        <v>#DIV/0!</v>
      </c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24.75" customHeight="1">
      <c r="A35" s="16">
        <v>29</v>
      </c>
      <c r="B35" s="9" t="s">
        <v>50</v>
      </c>
      <c r="C35" s="17"/>
      <c r="D35" s="22">
        <v>14.9</v>
      </c>
      <c r="E35" s="22">
        <v>14.9</v>
      </c>
      <c r="F35" s="22">
        <v>14.9</v>
      </c>
      <c r="G35" s="22">
        <v>14.9</v>
      </c>
      <c r="H35" s="22">
        <v>14.9</v>
      </c>
      <c r="I35" s="22">
        <v>14.9</v>
      </c>
      <c r="J35" s="22">
        <v>14.9</v>
      </c>
      <c r="K35" s="22"/>
      <c r="L35" s="22"/>
      <c r="M35" s="22"/>
      <c r="N35" s="22"/>
      <c r="O35" s="22"/>
      <c r="P35" s="22"/>
      <c r="Q35" s="20">
        <f t="shared" si="1"/>
        <v>100</v>
      </c>
      <c r="S35" s="26"/>
    </row>
    <row r="36" spans="1:19" ht="11.25" customHeight="1">
      <c r="A36" s="16"/>
      <c r="B36" s="9" t="s">
        <v>49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S36" s="26"/>
    </row>
    <row r="37" spans="1:19" ht="15" customHeight="1">
      <c r="A37" s="13" t="s">
        <v>59</v>
      </c>
      <c r="B37" s="7" t="s">
        <v>31</v>
      </c>
      <c r="C37" s="6" t="s">
        <v>48</v>
      </c>
      <c r="D37" s="76">
        <v>7.1</v>
      </c>
      <c r="E37" s="76">
        <v>7.1</v>
      </c>
      <c r="F37" s="76">
        <v>7.1</v>
      </c>
      <c r="G37" s="76">
        <v>7.1</v>
      </c>
      <c r="H37" s="76">
        <v>7.1</v>
      </c>
      <c r="I37" s="76">
        <v>7.1</v>
      </c>
      <c r="J37" s="76">
        <v>7.1</v>
      </c>
      <c r="K37" s="76"/>
      <c r="L37" s="76"/>
      <c r="M37" s="76"/>
      <c r="N37" s="76"/>
      <c r="O37" s="76"/>
      <c r="P37" s="76"/>
      <c r="Q37" s="74">
        <v>100</v>
      </c>
      <c r="S37" s="26"/>
    </row>
    <row r="38" spans="1:19" ht="15" customHeight="1">
      <c r="A38" s="14" t="s">
        <v>60</v>
      </c>
      <c r="B38" s="7" t="s">
        <v>32</v>
      </c>
      <c r="C38" s="6" t="s">
        <v>48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5"/>
      <c r="S38" s="26"/>
    </row>
    <row r="39" spans="1:19" ht="23.25" customHeight="1">
      <c r="A39" s="14" t="s">
        <v>61</v>
      </c>
      <c r="B39" s="8" t="s">
        <v>52</v>
      </c>
      <c r="C39" s="6" t="s">
        <v>48</v>
      </c>
      <c r="D39" s="18">
        <v>6.16</v>
      </c>
      <c r="E39" s="18">
        <v>6.16</v>
      </c>
      <c r="F39" s="18">
        <v>6.16</v>
      </c>
      <c r="G39" s="18">
        <v>6.16</v>
      </c>
      <c r="H39" s="18">
        <v>6.16</v>
      </c>
      <c r="I39" s="18">
        <v>6.16</v>
      </c>
      <c r="J39" s="18">
        <v>6.16</v>
      </c>
      <c r="K39" s="18"/>
      <c r="L39" s="18"/>
      <c r="M39" s="18"/>
      <c r="N39" s="18"/>
      <c r="O39" s="18"/>
      <c r="P39" s="18"/>
      <c r="Q39" s="20">
        <f>E39/D39*100</f>
        <v>100</v>
      </c>
      <c r="S39" s="26"/>
    </row>
    <row r="40" spans="1:19" ht="12" customHeight="1">
      <c r="A40" s="14" t="s">
        <v>62</v>
      </c>
      <c r="B40" s="8" t="s">
        <v>29</v>
      </c>
      <c r="C40" s="6" t="s">
        <v>48</v>
      </c>
      <c r="D40" s="18">
        <v>1.64</v>
      </c>
      <c r="E40" s="18">
        <v>1.64</v>
      </c>
      <c r="F40" s="18">
        <v>1.64</v>
      </c>
      <c r="G40" s="18">
        <v>1.64</v>
      </c>
      <c r="H40" s="18">
        <v>1.64</v>
      </c>
      <c r="I40" s="18">
        <v>1.64</v>
      </c>
      <c r="J40" s="18">
        <v>1.64</v>
      </c>
      <c r="K40" s="18"/>
      <c r="L40" s="18"/>
      <c r="M40" s="18"/>
      <c r="N40" s="18"/>
      <c r="O40" s="18"/>
      <c r="P40" s="18"/>
      <c r="Q40" s="20">
        <f>E40/D40*100</f>
        <v>100</v>
      </c>
      <c r="S40" s="26"/>
    </row>
    <row r="41" spans="1:19" ht="10.5" customHeight="1">
      <c r="A41" s="14" t="s">
        <v>63</v>
      </c>
      <c r="B41" s="7" t="s">
        <v>30</v>
      </c>
      <c r="C41" s="6" t="s">
        <v>48</v>
      </c>
      <c r="D41" s="23"/>
      <c r="E41" s="23" t="s">
        <v>51</v>
      </c>
      <c r="F41" s="23" t="s">
        <v>51</v>
      </c>
      <c r="G41" s="19"/>
      <c r="H41" s="19"/>
      <c r="I41" s="19"/>
      <c r="J41" s="23"/>
      <c r="K41" s="23"/>
      <c r="L41" s="23"/>
      <c r="M41" s="23"/>
      <c r="N41" s="23"/>
      <c r="O41" s="23"/>
      <c r="P41" s="23"/>
      <c r="Q41" s="21" t="s">
        <v>51</v>
      </c>
      <c r="S41" s="26"/>
    </row>
    <row r="42" spans="1:19" ht="15.75">
      <c r="A42" s="15"/>
      <c r="S42" s="26"/>
    </row>
    <row r="43" ht="15.75">
      <c r="S43" s="26"/>
    </row>
    <row r="44" ht="15.75">
      <c r="S44" s="26"/>
    </row>
    <row r="45" ht="15.75">
      <c r="S45" s="26"/>
    </row>
    <row r="46" ht="15.75">
      <c r="S46" s="26"/>
    </row>
    <row r="47" ht="15.75">
      <c r="S47" s="26"/>
    </row>
    <row r="48" ht="15.75">
      <c r="S48" s="26"/>
    </row>
    <row r="49" ht="15.75">
      <c r="S49" s="26"/>
    </row>
    <row r="50" ht="15.75">
      <c r="S50" s="26"/>
    </row>
    <row r="51" ht="15.75">
      <c r="S51" s="30"/>
    </row>
    <row r="52" ht="15.75">
      <c r="S52" s="29">
        <v>15.5</v>
      </c>
    </row>
  </sheetData>
  <sheetProtection/>
  <mergeCells count="24">
    <mergeCell ref="Q37:Q38"/>
    <mergeCell ref="K37:K38"/>
    <mergeCell ref="L37:L38"/>
    <mergeCell ref="M37:M38"/>
    <mergeCell ref="N37:N38"/>
    <mergeCell ref="O37:O38"/>
    <mergeCell ref="P37:P38"/>
    <mergeCell ref="A4:Q4"/>
    <mergeCell ref="A23:Q23"/>
    <mergeCell ref="A27:Q27"/>
    <mergeCell ref="D37:D38"/>
    <mergeCell ref="E37:E38"/>
    <mergeCell ref="F37:F38"/>
    <mergeCell ref="G37:G38"/>
    <mergeCell ref="H37:H38"/>
    <mergeCell ref="I37:I38"/>
    <mergeCell ref="J37:J38"/>
    <mergeCell ref="A1:Q1"/>
    <mergeCell ref="A2:A3"/>
    <mergeCell ref="B2:B3"/>
    <mergeCell ref="C2:C3"/>
    <mergeCell ref="D2:D3"/>
    <mergeCell ref="E2:P2"/>
    <mergeCell ref="Q2:Q3"/>
  </mergeCells>
  <printOptions/>
  <pageMargins left="0.7874015748031497" right="0.1968503937007874" top="0.11811023622047245" bottom="0.11811023622047245" header="0.5118110236220472" footer="0.11811023622047245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5" sqref="Q5"/>
    </sheetView>
  </sheetViews>
  <sheetFormatPr defaultColWidth="8.8515625" defaultRowHeight="12.75"/>
  <cols>
    <col min="1" max="1" width="4.28125" style="1" customWidth="1"/>
    <col min="2" max="2" width="29.00390625" style="2" customWidth="1"/>
    <col min="3" max="3" width="6.00390625" style="2" customWidth="1"/>
    <col min="4" max="4" width="7.28125" style="1" customWidth="1"/>
    <col min="5" max="5" width="7.57421875" style="1" customWidth="1"/>
    <col min="6" max="6" width="8.28125" style="1" customWidth="1"/>
    <col min="7" max="7" width="8.421875" style="1" customWidth="1"/>
    <col min="8" max="8" width="7.7109375" style="1" customWidth="1"/>
    <col min="9" max="9" width="8.57421875" style="1" customWidth="1"/>
    <col min="10" max="10" width="5.421875" style="1" customWidth="1"/>
    <col min="11" max="12" width="6.140625" style="1" customWidth="1"/>
    <col min="13" max="13" width="6.8515625" style="1" customWidth="1"/>
    <col min="14" max="14" width="6.7109375" style="1" customWidth="1"/>
    <col min="15" max="15" width="6.00390625" style="1" customWidth="1"/>
    <col min="16" max="16" width="6.421875" style="1" customWidth="1"/>
    <col min="17" max="17" width="9.00390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63" t="s">
        <v>47</v>
      </c>
      <c r="B2" s="63" t="s">
        <v>46</v>
      </c>
      <c r="C2" s="65" t="s">
        <v>1</v>
      </c>
      <c r="D2" s="67" t="s">
        <v>70</v>
      </c>
      <c r="E2" s="69" t="s">
        <v>69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64</v>
      </c>
    </row>
    <row r="3" spans="1:17" s="2" customFormat="1" ht="30.75" customHeight="1">
      <c r="A3" s="64"/>
      <c r="B3" s="64"/>
      <c r="C3" s="66"/>
      <c r="D3" s="68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8" t="s">
        <v>43</v>
      </c>
      <c r="P3" s="28" t="s">
        <v>44</v>
      </c>
      <c r="Q3" s="73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13.5" customHeight="1">
      <c r="A5" s="10">
        <v>1</v>
      </c>
      <c r="B5" s="4" t="s">
        <v>12</v>
      </c>
      <c r="C5" s="5" t="s">
        <v>2</v>
      </c>
      <c r="D5" s="18">
        <v>41.4</v>
      </c>
      <c r="E5" s="18">
        <v>44.3</v>
      </c>
      <c r="F5" s="32">
        <v>44.61</v>
      </c>
      <c r="G5" s="32">
        <v>44.61</v>
      </c>
      <c r="H5" s="32">
        <v>44.61</v>
      </c>
      <c r="I5" s="32">
        <v>45.5</v>
      </c>
      <c r="J5" s="18"/>
      <c r="K5" s="18"/>
      <c r="L5" s="18"/>
      <c r="M5" s="18"/>
      <c r="N5" s="18"/>
      <c r="O5" s="18"/>
      <c r="P5" s="18"/>
      <c r="Q5" s="20">
        <f>I5/H5*100</f>
        <v>101.99506837032055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13.5" customHeight="1">
      <c r="A6" s="10">
        <v>2</v>
      </c>
      <c r="B6" s="4" t="s">
        <v>0</v>
      </c>
      <c r="C6" s="5" t="s">
        <v>2</v>
      </c>
      <c r="D6" s="18">
        <v>39.3</v>
      </c>
      <c r="E6" s="18">
        <v>44.6</v>
      </c>
      <c r="F6" s="32">
        <v>43.04</v>
      </c>
      <c r="G6" s="32">
        <v>43.04</v>
      </c>
      <c r="H6" s="32">
        <v>43.04</v>
      </c>
      <c r="I6" s="32">
        <v>43.64</v>
      </c>
      <c r="J6" s="18"/>
      <c r="K6" s="18"/>
      <c r="L6" s="18"/>
      <c r="M6" s="18"/>
      <c r="N6" s="18"/>
      <c r="O6" s="18"/>
      <c r="P6" s="18"/>
      <c r="Q6" s="20">
        <f aca="true" t="shared" si="0" ref="Q6:Q22">I6/H6*100</f>
        <v>101.39405204460968</v>
      </c>
      <c r="T6" s="26"/>
      <c r="U6" s="26"/>
    </row>
    <row r="7" spans="1:21" ht="13.5" customHeight="1">
      <c r="A7" s="10">
        <v>3</v>
      </c>
      <c r="B7" s="4" t="s">
        <v>67</v>
      </c>
      <c r="C7" s="5" t="s">
        <v>2</v>
      </c>
      <c r="D7" s="18">
        <v>27.8</v>
      </c>
      <c r="E7" s="18">
        <v>28.6</v>
      </c>
      <c r="F7" s="32">
        <v>31.39</v>
      </c>
      <c r="G7" s="32">
        <v>32.17</v>
      </c>
      <c r="H7" s="18">
        <v>32.22</v>
      </c>
      <c r="I7" s="32">
        <v>31.43</v>
      </c>
      <c r="J7" s="18"/>
      <c r="K7" s="18"/>
      <c r="L7" s="18"/>
      <c r="M7" s="18"/>
      <c r="N7" s="18"/>
      <c r="O7" s="18"/>
      <c r="P7" s="18"/>
      <c r="Q7" s="20">
        <f t="shared" si="0"/>
        <v>97.54810676598386</v>
      </c>
      <c r="T7" s="26"/>
      <c r="U7" s="26"/>
    </row>
    <row r="8" spans="1:19" ht="13.5" customHeight="1">
      <c r="A8" s="10">
        <v>4</v>
      </c>
      <c r="B8" s="4" t="s">
        <v>57</v>
      </c>
      <c r="C8" s="5" t="s">
        <v>2</v>
      </c>
      <c r="D8" s="18">
        <v>68.7</v>
      </c>
      <c r="E8" s="18">
        <v>69.6</v>
      </c>
      <c r="F8" s="32">
        <v>68.8</v>
      </c>
      <c r="G8" s="32">
        <v>68.8</v>
      </c>
      <c r="H8" s="18">
        <v>68.09</v>
      </c>
      <c r="I8" s="32">
        <v>67.5</v>
      </c>
      <c r="J8" s="18"/>
      <c r="K8" s="18"/>
      <c r="L8" s="18"/>
      <c r="M8" s="18"/>
      <c r="N8" s="18"/>
      <c r="O8" s="18"/>
      <c r="P8" s="18"/>
      <c r="Q8" s="20">
        <f t="shared" si="0"/>
        <v>99.13349977970333</v>
      </c>
      <c r="R8" s="24"/>
      <c r="S8" s="25"/>
    </row>
    <row r="9" spans="1:17" ht="13.5" customHeight="1">
      <c r="A9" s="10">
        <v>5</v>
      </c>
      <c r="B9" s="4" t="s">
        <v>58</v>
      </c>
      <c r="C9" s="5" t="s">
        <v>2</v>
      </c>
      <c r="D9" s="18">
        <v>34.1</v>
      </c>
      <c r="E9" s="18">
        <v>32.8</v>
      </c>
      <c r="F9" s="32">
        <v>37.34</v>
      </c>
      <c r="G9" s="32">
        <v>36.51</v>
      </c>
      <c r="H9" s="18">
        <v>36.51</v>
      </c>
      <c r="I9" s="32">
        <v>35.46</v>
      </c>
      <c r="J9" s="18"/>
      <c r="K9" s="18"/>
      <c r="L9" s="18"/>
      <c r="M9" s="18"/>
      <c r="N9" s="18"/>
      <c r="O9" s="18"/>
      <c r="P9" s="18"/>
      <c r="Q9" s="20">
        <f t="shared" si="0"/>
        <v>97.1240755957272</v>
      </c>
    </row>
    <row r="10" spans="1:20" ht="13.5" customHeight="1">
      <c r="A10" s="10">
        <v>6</v>
      </c>
      <c r="B10" s="4" t="s">
        <v>6</v>
      </c>
      <c r="C10" s="5" t="s">
        <v>2</v>
      </c>
      <c r="D10" s="18">
        <v>64</v>
      </c>
      <c r="E10" s="18">
        <v>71</v>
      </c>
      <c r="F10" s="32">
        <v>71.67</v>
      </c>
      <c r="G10" s="32">
        <v>74.05</v>
      </c>
      <c r="H10" s="18">
        <v>76.07</v>
      </c>
      <c r="I10" s="32">
        <v>73.7</v>
      </c>
      <c r="J10" s="18"/>
      <c r="K10" s="18"/>
      <c r="L10" s="18"/>
      <c r="M10" s="18"/>
      <c r="N10" s="18"/>
      <c r="O10" s="18"/>
      <c r="P10" s="18"/>
      <c r="Q10" s="20">
        <f t="shared" si="0"/>
        <v>96.88444853424478</v>
      </c>
      <c r="T10" s="26"/>
    </row>
    <row r="11" spans="1:20" ht="13.5" customHeight="1">
      <c r="A11" s="10">
        <v>7</v>
      </c>
      <c r="B11" s="4" t="s">
        <v>13</v>
      </c>
      <c r="C11" s="5" t="s">
        <v>3</v>
      </c>
      <c r="D11" s="18">
        <v>53.8</v>
      </c>
      <c r="E11" s="18">
        <v>56.6</v>
      </c>
      <c r="F11" s="32">
        <v>53.65</v>
      </c>
      <c r="G11" s="32">
        <v>56.14</v>
      </c>
      <c r="H11" s="18">
        <v>56.14</v>
      </c>
      <c r="I11" s="32">
        <v>56.14</v>
      </c>
      <c r="J11" s="18"/>
      <c r="K11" s="18"/>
      <c r="L11" s="18"/>
      <c r="M11" s="18"/>
      <c r="N11" s="18"/>
      <c r="O11" s="18"/>
      <c r="P11" s="18"/>
      <c r="Q11" s="20">
        <f t="shared" si="0"/>
        <v>100</v>
      </c>
      <c r="T11" s="26"/>
    </row>
    <row r="12" spans="1:20" ht="13.5" customHeight="1">
      <c r="A12" s="10">
        <v>8</v>
      </c>
      <c r="B12" s="4" t="s">
        <v>54</v>
      </c>
      <c r="C12" s="5" t="s">
        <v>2</v>
      </c>
      <c r="D12" s="18">
        <v>119.7</v>
      </c>
      <c r="E12" s="18">
        <v>136</v>
      </c>
      <c r="F12" s="32">
        <v>163.94</v>
      </c>
      <c r="G12" s="32">
        <v>128.76</v>
      </c>
      <c r="H12" s="18">
        <v>121.09</v>
      </c>
      <c r="I12" s="32">
        <v>129.12</v>
      </c>
      <c r="J12" s="18"/>
      <c r="K12" s="18"/>
      <c r="L12" s="18"/>
      <c r="M12" s="18"/>
      <c r="N12" s="18"/>
      <c r="O12" s="18"/>
      <c r="P12" s="18"/>
      <c r="Q12" s="20">
        <f t="shared" si="0"/>
        <v>106.63143116690065</v>
      </c>
      <c r="T12" s="26"/>
    </row>
    <row r="13" spans="1:20" ht="13.5" customHeight="1">
      <c r="A13" s="10">
        <v>9</v>
      </c>
      <c r="B13" s="4" t="s">
        <v>55</v>
      </c>
      <c r="C13" s="5" t="s">
        <v>3</v>
      </c>
      <c r="D13" s="18">
        <v>52.3</v>
      </c>
      <c r="E13" s="18">
        <v>55.8</v>
      </c>
      <c r="F13" s="32">
        <v>54.3</v>
      </c>
      <c r="G13" s="32">
        <v>52.86</v>
      </c>
      <c r="H13" s="18">
        <v>52.32</v>
      </c>
      <c r="I13" s="32">
        <v>52.22</v>
      </c>
      <c r="J13" s="18"/>
      <c r="K13" s="18"/>
      <c r="L13" s="18"/>
      <c r="M13" s="18"/>
      <c r="N13" s="18"/>
      <c r="O13" s="18"/>
      <c r="P13" s="18"/>
      <c r="Q13" s="20">
        <f t="shared" si="0"/>
        <v>99.80886850152905</v>
      </c>
      <c r="T13" s="26"/>
    </row>
    <row r="14" spans="1:20" ht="13.5" customHeight="1">
      <c r="A14" s="10">
        <v>10</v>
      </c>
      <c r="B14" s="4" t="s">
        <v>56</v>
      </c>
      <c r="C14" s="5" t="s">
        <v>2</v>
      </c>
      <c r="D14" s="18">
        <v>261.2</v>
      </c>
      <c r="E14" s="18">
        <v>268.7</v>
      </c>
      <c r="F14" s="32">
        <v>269.2</v>
      </c>
      <c r="G14" s="32">
        <v>281.43</v>
      </c>
      <c r="H14" s="18">
        <v>253.65</v>
      </c>
      <c r="I14" s="32">
        <v>239.48</v>
      </c>
      <c r="J14" s="18"/>
      <c r="K14" s="18"/>
      <c r="L14" s="18"/>
      <c r="M14" s="18"/>
      <c r="N14" s="18"/>
      <c r="O14" s="18"/>
      <c r="P14" s="18"/>
      <c r="Q14" s="20">
        <f t="shared" si="0"/>
        <v>94.41356199487481</v>
      </c>
      <c r="T14" s="26"/>
    </row>
    <row r="15" spans="1:20" ht="13.5" customHeight="1">
      <c r="A15" s="10">
        <v>11</v>
      </c>
      <c r="B15" s="4" t="s">
        <v>7</v>
      </c>
      <c r="C15" s="5" t="s">
        <v>2</v>
      </c>
      <c r="D15" s="18">
        <v>61.6</v>
      </c>
      <c r="E15" s="18">
        <v>75.2</v>
      </c>
      <c r="F15" s="32">
        <v>80.1</v>
      </c>
      <c r="G15" s="32">
        <v>73.92</v>
      </c>
      <c r="H15" s="18">
        <v>81.14</v>
      </c>
      <c r="I15" s="32">
        <v>81.14</v>
      </c>
      <c r="J15" s="18"/>
      <c r="K15" s="18"/>
      <c r="L15" s="18"/>
      <c r="M15" s="18"/>
      <c r="N15" s="18"/>
      <c r="O15" s="18"/>
      <c r="P15" s="18"/>
      <c r="Q15" s="20">
        <f t="shared" si="0"/>
        <v>100</v>
      </c>
      <c r="T15" s="26"/>
    </row>
    <row r="16" spans="1:20" ht="13.5" customHeight="1">
      <c r="A16" s="10">
        <v>12</v>
      </c>
      <c r="B16" s="4" t="s">
        <v>8</v>
      </c>
      <c r="C16" s="5" t="s">
        <v>2</v>
      </c>
      <c r="D16" s="18">
        <v>151.3</v>
      </c>
      <c r="E16" s="18">
        <v>147.3</v>
      </c>
      <c r="F16" s="32">
        <v>147.38</v>
      </c>
      <c r="G16" s="32">
        <v>166.77</v>
      </c>
      <c r="H16" s="18">
        <v>149.64</v>
      </c>
      <c r="I16" s="32">
        <v>152.59</v>
      </c>
      <c r="J16" s="18"/>
      <c r="K16" s="18"/>
      <c r="L16" s="18"/>
      <c r="M16" s="18"/>
      <c r="N16" s="18"/>
      <c r="O16" s="18"/>
      <c r="P16" s="18"/>
      <c r="Q16" s="20">
        <f t="shared" si="0"/>
        <v>101.97139802191928</v>
      </c>
      <c r="T16" s="26"/>
    </row>
    <row r="17" spans="1:20" ht="13.5" customHeight="1">
      <c r="A17" s="10">
        <v>13</v>
      </c>
      <c r="B17" s="4" t="s">
        <v>5</v>
      </c>
      <c r="C17" s="5" t="s">
        <v>2</v>
      </c>
      <c r="D17" s="18">
        <v>236.1</v>
      </c>
      <c r="E17" s="18">
        <v>236.8</v>
      </c>
      <c r="F17" s="32">
        <v>245.85</v>
      </c>
      <c r="G17" s="32">
        <v>254.14</v>
      </c>
      <c r="H17" s="18">
        <v>259.15</v>
      </c>
      <c r="I17" s="32">
        <v>253.94</v>
      </c>
      <c r="J17" s="18"/>
      <c r="K17" s="18"/>
      <c r="L17" s="18"/>
      <c r="M17" s="18"/>
      <c r="N17" s="18"/>
      <c r="O17" s="18"/>
      <c r="P17" s="18"/>
      <c r="Q17" s="20">
        <f t="shared" si="0"/>
        <v>97.9895813235578</v>
      </c>
      <c r="T17" s="26"/>
    </row>
    <row r="18" spans="1:20" ht="13.5" customHeight="1">
      <c r="A18" s="10">
        <v>14</v>
      </c>
      <c r="B18" s="4" t="s">
        <v>14</v>
      </c>
      <c r="C18" s="5" t="s">
        <v>2</v>
      </c>
      <c r="D18" s="18">
        <v>60.9</v>
      </c>
      <c r="E18" s="18">
        <v>67.1</v>
      </c>
      <c r="F18" s="32">
        <v>66.86</v>
      </c>
      <c r="G18" s="32">
        <v>64.35</v>
      </c>
      <c r="H18" s="18">
        <v>60.76</v>
      </c>
      <c r="I18" s="32">
        <v>60.36</v>
      </c>
      <c r="J18" s="18"/>
      <c r="K18" s="18"/>
      <c r="L18" s="18"/>
      <c r="M18" s="18"/>
      <c r="N18" s="18"/>
      <c r="O18" s="18"/>
      <c r="P18" s="18"/>
      <c r="Q18" s="20">
        <f t="shared" si="0"/>
        <v>99.34167215273206</v>
      </c>
      <c r="T18" s="26"/>
    </row>
    <row r="19" spans="1:20" ht="13.5" customHeight="1">
      <c r="A19" s="10">
        <v>15</v>
      </c>
      <c r="B19" s="4" t="s">
        <v>68</v>
      </c>
      <c r="C19" s="5" t="s">
        <v>2</v>
      </c>
      <c r="D19" s="18">
        <v>399.4</v>
      </c>
      <c r="E19" s="18">
        <v>372.7</v>
      </c>
      <c r="F19" s="32">
        <v>376.87</v>
      </c>
      <c r="G19" s="32">
        <v>361.41</v>
      </c>
      <c r="H19" s="18">
        <v>337.04</v>
      </c>
      <c r="I19" s="32">
        <v>315.53</v>
      </c>
      <c r="J19" s="18"/>
      <c r="K19" s="18"/>
      <c r="L19" s="18"/>
      <c r="M19" s="18"/>
      <c r="N19" s="18"/>
      <c r="O19" s="18"/>
      <c r="P19" s="18"/>
      <c r="Q19" s="20">
        <f t="shared" si="0"/>
        <v>93.6179681936862</v>
      </c>
      <c r="T19" s="26"/>
    </row>
    <row r="20" spans="1:20" ht="13.5" customHeight="1">
      <c r="A20" s="10">
        <v>16</v>
      </c>
      <c r="B20" s="4" t="s">
        <v>15</v>
      </c>
      <c r="C20" s="5" t="s">
        <v>19</v>
      </c>
      <c r="D20" s="18">
        <v>60.8</v>
      </c>
      <c r="E20" s="18">
        <v>60.1</v>
      </c>
      <c r="F20" s="32">
        <v>58.5</v>
      </c>
      <c r="G20" s="32">
        <v>58.26</v>
      </c>
      <c r="H20" s="18">
        <v>60.11</v>
      </c>
      <c r="I20" s="32">
        <v>47.42</v>
      </c>
      <c r="J20" s="18"/>
      <c r="K20" s="18"/>
      <c r="L20" s="18"/>
      <c r="M20" s="18"/>
      <c r="N20" s="18"/>
      <c r="O20" s="18"/>
      <c r="P20" s="18"/>
      <c r="Q20" s="20">
        <f t="shared" si="0"/>
        <v>78.88870404258859</v>
      </c>
      <c r="T20" s="26"/>
    </row>
    <row r="21" spans="1:20" ht="13.5" customHeight="1">
      <c r="A21" s="10">
        <v>17</v>
      </c>
      <c r="B21" s="4" t="s">
        <v>16</v>
      </c>
      <c r="C21" s="5" t="s">
        <v>2</v>
      </c>
      <c r="D21" s="19">
        <v>16.3</v>
      </c>
      <c r="E21" s="19"/>
      <c r="F21" s="32">
        <v>24.43</v>
      </c>
      <c r="G21" s="32">
        <v>25.07</v>
      </c>
      <c r="H21" s="19">
        <v>25.1</v>
      </c>
      <c r="I21" s="32">
        <v>24.7</v>
      </c>
      <c r="J21" s="19"/>
      <c r="K21" s="19"/>
      <c r="L21" s="19"/>
      <c r="M21" s="19"/>
      <c r="N21" s="19"/>
      <c r="O21" s="19"/>
      <c r="P21" s="19"/>
      <c r="Q21" s="20">
        <f t="shared" si="0"/>
        <v>98.40637450199202</v>
      </c>
      <c r="T21" s="26"/>
    </row>
    <row r="22" spans="1:20" ht="13.5" customHeight="1">
      <c r="A22" s="10">
        <v>18</v>
      </c>
      <c r="B22" s="4" t="s">
        <v>17</v>
      </c>
      <c r="C22" s="5" t="s">
        <v>2</v>
      </c>
      <c r="D22" s="18">
        <v>25.6</v>
      </c>
      <c r="E22" s="18">
        <v>36.6</v>
      </c>
      <c r="F22" s="32">
        <v>40.8</v>
      </c>
      <c r="G22" s="32">
        <v>44.07</v>
      </c>
      <c r="H22" s="18">
        <v>44.93</v>
      </c>
      <c r="I22" s="32">
        <v>42.33</v>
      </c>
      <c r="J22" s="18"/>
      <c r="K22" s="18"/>
      <c r="L22" s="19"/>
      <c r="M22" s="18"/>
      <c r="N22" s="18"/>
      <c r="O22" s="18"/>
      <c r="P22" s="18"/>
      <c r="Q22" s="20">
        <f t="shared" si="0"/>
        <v>94.21322056532382</v>
      </c>
      <c r="T22" s="26"/>
    </row>
    <row r="23" spans="1:20" ht="12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33.8</v>
      </c>
      <c r="E24" s="19">
        <v>33.1</v>
      </c>
      <c r="F24" s="19">
        <v>33.1</v>
      </c>
      <c r="G24" s="19">
        <v>33.4</v>
      </c>
      <c r="H24" s="19">
        <v>33.35</v>
      </c>
      <c r="I24" s="19">
        <v>33.35</v>
      </c>
      <c r="J24" s="19"/>
      <c r="K24" s="19"/>
      <c r="L24" s="19"/>
      <c r="M24" s="19"/>
      <c r="N24" s="19"/>
      <c r="O24" s="19"/>
      <c r="P24" s="19"/>
      <c r="Q24" s="20">
        <f>I24/H24*100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31.1</v>
      </c>
      <c r="E25" s="19">
        <v>30.3</v>
      </c>
      <c r="F25" s="19">
        <v>30.3</v>
      </c>
      <c r="G25" s="19">
        <v>30.6</v>
      </c>
      <c r="H25" s="19">
        <v>30.55</v>
      </c>
      <c r="I25" s="19">
        <v>30.55</v>
      </c>
      <c r="J25" s="19"/>
      <c r="K25" s="19"/>
      <c r="L25" s="19"/>
      <c r="M25" s="19"/>
      <c r="N25" s="19"/>
      <c r="O25" s="19"/>
      <c r="P25" s="19"/>
      <c r="Q25" s="20">
        <f>I25/H25*100</f>
        <v>100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>
        <v>34.1</v>
      </c>
      <c r="G26" s="19">
        <v>34.4</v>
      </c>
      <c r="H26" s="19">
        <v>34.35</v>
      </c>
      <c r="I26" s="19">
        <v>34.35</v>
      </c>
      <c r="J26" s="19"/>
      <c r="K26" s="19"/>
      <c r="L26" s="19"/>
      <c r="M26" s="19"/>
      <c r="N26" s="19"/>
      <c r="O26" s="19"/>
      <c r="P26" s="19"/>
      <c r="Q26" s="20">
        <f>I26/H26*100</f>
        <v>100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1.82</v>
      </c>
      <c r="E28" s="18">
        <v>1.82</v>
      </c>
      <c r="F28" s="18">
        <v>1.82</v>
      </c>
      <c r="G28" s="18">
        <v>1.82</v>
      </c>
      <c r="H28" s="18">
        <v>1.82</v>
      </c>
      <c r="I28" s="18">
        <v>1.82</v>
      </c>
      <c r="J28" s="18"/>
      <c r="K28" s="18"/>
      <c r="L28" s="18"/>
      <c r="M28" s="18"/>
      <c r="N28" s="18"/>
      <c r="O28" s="18"/>
      <c r="P28" s="18"/>
      <c r="Q28" s="20">
        <f aca="true" t="shared" si="1" ref="Q28:Q35">E28/D28*100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>
        <v>65.72</v>
      </c>
      <c r="G29" s="18">
        <v>65.72</v>
      </c>
      <c r="H29" s="18">
        <v>65.72</v>
      </c>
      <c r="I29" s="18">
        <v>65.72</v>
      </c>
      <c r="J29" s="18"/>
      <c r="K29" s="18"/>
      <c r="L29" s="18"/>
      <c r="M29" s="18"/>
      <c r="N29" s="18"/>
      <c r="O29" s="18"/>
      <c r="P29" s="18"/>
      <c r="Q29" s="20">
        <f t="shared" si="1"/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4.46</v>
      </c>
      <c r="E30" s="18">
        <v>4.46</v>
      </c>
      <c r="F30" s="18">
        <v>4.46</v>
      </c>
      <c r="G30" s="18">
        <v>4.46</v>
      </c>
      <c r="H30" s="18">
        <v>4.46</v>
      </c>
      <c r="I30" s="18">
        <v>4.46</v>
      </c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1987.67</v>
      </c>
      <c r="E31" s="18">
        <v>1987.67</v>
      </c>
      <c r="F31" s="18">
        <v>1987.67</v>
      </c>
      <c r="G31" s="18">
        <v>1987.67</v>
      </c>
      <c r="H31" s="18">
        <v>1987.67</v>
      </c>
      <c r="I31" s="18">
        <v>1987.67</v>
      </c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40.47</v>
      </c>
      <c r="E32" s="18">
        <v>40.47</v>
      </c>
      <c r="F32" s="18">
        <v>40.47</v>
      </c>
      <c r="G32" s="18">
        <v>40.47</v>
      </c>
      <c r="H32" s="18">
        <v>40.47</v>
      </c>
      <c r="I32" s="18">
        <v>40.47</v>
      </c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 t="e">
        <f t="shared" si="1"/>
        <v>#DIV/0!</v>
      </c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24.75" customHeight="1">
      <c r="A35" s="16">
        <v>29</v>
      </c>
      <c r="B35" s="9" t="s">
        <v>50</v>
      </c>
      <c r="C35" s="17"/>
      <c r="D35" s="22">
        <v>14.9</v>
      </c>
      <c r="E35" s="22">
        <v>14.9</v>
      </c>
      <c r="F35" s="22">
        <v>14.9</v>
      </c>
      <c r="G35" s="22">
        <v>14.9</v>
      </c>
      <c r="H35" s="22">
        <v>14.9</v>
      </c>
      <c r="I35" s="22">
        <v>14.9</v>
      </c>
      <c r="J35" s="22"/>
      <c r="K35" s="22"/>
      <c r="L35" s="22"/>
      <c r="M35" s="22"/>
      <c r="N35" s="22"/>
      <c r="O35" s="22"/>
      <c r="P35" s="22"/>
      <c r="Q35" s="20">
        <f t="shared" si="1"/>
        <v>100</v>
      </c>
      <c r="S35" s="26"/>
    </row>
    <row r="36" spans="1:19" ht="11.25" customHeight="1">
      <c r="A36" s="16"/>
      <c r="B36" s="9" t="s">
        <v>49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S36" s="26"/>
    </row>
    <row r="37" spans="1:19" ht="15" customHeight="1">
      <c r="A37" s="13" t="s">
        <v>59</v>
      </c>
      <c r="B37" s="7" t="s">
        <v>31</v>
      </c>
      <c r="C37" s="6" t="s">
        <v>48</v>
      </c>
      <c r="D37" s="76">
        <v>7.1</v>
      </c>
      <c r="E37" s="76">
        <v>7.1</v>
      </c>
      <c r="F37" s="76">
        <v>7.1</v>
      </c>
      <c r="G37" s="76">
        <v>7.1</v>
      </c>
      <c r="H37" s="76">
        <v>7.1</v>
      </c>
      <c r="I37" s="76">
        <v>7.1</v>
      </c>
      <c r="J37" s="76"/>
      <c r="K37" s="76"/>
      <c r="L37" s="76"/>
      <c r="M37" s="76"/>
      <c r="N37" s="76"/>
      <c r="O37" s="76"/>
      <c r="P37" s="76"/>
      <c r="Q37" s="74">
        <v>100</v>
      </c>
      <c r="S37" s="26"/>
    </row>
    <row r="38" spans="1:19" ht="15" customHeight="1">
      <c r="A38" s="14" t="s">
        <v>60</v>
      </c>
      <c r="B38" s="7" t="s">
        <v>32</v>
      </c>
      <c r="C38" s="6" t="s">
        <v>48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5"/>
      <c r="S38" s="26"/>
    </row>
    <row r="39" spans="1:19" ht="23.25" customHeight="1">
      <c r="A39" s="14" t="s">
        <v>61</v>
      </c>
      <c r="B39" s="8" t="s">
        <v>52</v>
      </c>
      <c r="C39" s="6" t="s">
        <v>48</v>
      </c>
      <c r="D39" s="18">
        <v>6.16</v>
      </c>
      <c r="E39" s="18">
        <v>6.16</v>
      </c>
      <c r="F39" s="18">
        <v>6.16</v>
      </c>
      <c r="G39" s="18">
        <v>6.16</v>
      </c>
      <c r="H39" s="18">
        <v>6.16</v>
      </c>
      <c r="I39" s="18">
        <v>6.16</v>
      </c>
      <c r="J39" s="18"/>
      <c r="K39" s="18"/>
      <c r="L39" s="18"/>
      <c r="M39" s="18"/>
      <c r="N39" s="18"/>
      <c r="O39" s="18"/>
      <c r="P39" s="18"/>
      <c r="Q39" s="20">
        <f>E39/D39*100</f>
        <v>100</v>
      </c>
      <c r="S39" s="26"/>
    </row>
    <row r="40" spans="1:19" ht="12" customHeight="1">
      <c r="A40" s="14" t="s">
        <v>62</v>
      </c>
      <c r="B40" s="8" t="s">
        <v>29</v>
      </c>
      <c r="C40" s="6" t="s">
        <v>48</v>
      </c>
      <c r="D40" s="18">
        <v>1.64</v>
      </c>
      <c r="E40" s="18">
        <v>1.64</v>
      </c>
      <c r="F40" s="18">
        <v>1.64</v>
      </c>
      <c r="G40" s="18">
        <v>1.64</v>
      </c>
      <c r="H40" s="18">
        <v>1.64</v>
      </c>
      <c r="I40" s="18">
        <v>1.64</v>
      </c>
      <c r="J40" s="18"/>
      <c r="K40" s="18"/>
      <c r="L40" s="18"/>
      <c r="M40" s="18"/>
      <c r="N40" s="18"/>
      <c r="O40" s="18"/>
      <c r="P40" s="18"/>
      <c r="Q40" s="20">
        <f>E40/D40*100</f>
        <v>100</v>
      </c>
      <c r="S40" s="26"/>
    </row>
    <row r="41" spans="1:19" ht="10.5" customHeight="1">
      <c r="A41" s="14" t="s">
        <v>63</v>
      </c>
      <c r="B41" s="7" t="s">
        <v>30</v>
      </c>
      <c r="C41" s="6" t="s">
        <v>48</v>
      </c>
      <c r="D41" s="23"/>
      <c r="E41" s="23" t="s">
        <v>51</v>
      </c>
      <c r="F41" s="23" t="s">
        <v>51</v>
      </c>
      <c r="G41" s="19"/>
      <c r="H41" s="19"/>
      <c r="I41" s="19"/>
      <c r="J41" s="23"/>
      <c r="K41" s="23"/>
      <c r="L41" s="23"/>
      <c r="M41" s="23"/>
      <c r="N41" s="23"/>
      <c r="O41" s="23"/>
      <c r="P41" s="23"/>
      <c r="Q41" s="21" t="s">
        <v>51</v>
      </c>
      <c r="S41" s="26"/>
    </row>
    <row r="42" spans="1:19" ht="15.75">
      <c r="A42" s="15"/>
      <c r="S42" s="26"/>
    </row>
    <row r="43" ht="15.75">
      <c r="S43" s="26"/>
    </row>
    <row r="44" ht="15.75">
      <c r="S44" s="26"/>
    </row>
    <row r="45" ht="15.75">
      <c r="S45" s="26"/>
    </row>
    <row r="46" ht="15.75">
      <c r="S46" s="26"/>
    </row>
    <row r="47" ht="15.75">
      <c r="S47" s="26"/>
    </row>
    <row r="48" ht="15.75">
      <c r="S48" s="26"/>
    </row>
    <row r="49" ht="15.75">
      <c r="S49" s="26"/>
    </row>
    <row r="50" ht="15.75">
      <c r="S50" s="26"/>
    </row>
    <row r="51" ht="15.75">
      <c r="S51" s="30"/>
    </row>
    <row r="52" ht="15.75">
      <c r="S52" s="29">
        <v>15.5</v>
      </c>
    </row>
  </sheetData>
  <sheetProtection/>
  <mergeCells count="24">
    <mergeCell ref="A1:Q1"/>
    <mergeCell ref="A2:A3"/>
    <mergeCell ref="B2:B3"/>
    <mergeCell ref="C2:C3"/>
    <mergeCell ref="D2:D3"/>
    <mergeCell ref="E2:P2"/>
    <mergeCell ref="Q2:Q3"/>
    <mergeCell ref="A4:Q4"/>
    <mergeCell ref="A23:Q23"/>
    <mergeCell ref="A27:Q27"/>
    <mergeCell ref="D37:D38"/>
    <mergeCell ref="E37:E38"/>
    <mergeCell ref="F37:F38"/>
    <mergeCell ref="G37:G38"/>
    <mergeCell ref="H37:H38"/>
    <mergeCell ref="I37:I38"/>
    <mergeCell ref="J37:J38"/>
    <mergeCell ref="Q37:Q38"/>
    <mergeCell ref="K37:K38"/>
    <mergeCell ref="L37:L38"/>
    <mergeCell ref="M37:M38"/>
    <mergeCell ref="N37:N38"/>
    <mergeCell ref="O37:O38"/>
    <mergeCell ref="P37:P38"/>
  </mergeCells>
  <printOptions/>
  <pageMargins left="0.7874015748031497" right="0.1968503937007874" top="0.11811023622047245" bottom="0.11811023622047245" header="0.5118110236220472" footer="0.11811023622047245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5" sqref="I5"/>
    </sheetView>
  </sheetViews>
  <sheetFormatPr defaultColWidth="8.8515625" defaultRowHeight="12.75"/>
  <cols>
    <col min="1" max="1" width="4.28125" style="1" customWidth="1"/>
    <col min="2" max="2" width="29.00390625" style="2" customWidth="1"/>
    <col min="3" max="3" width="7.00390625" style="2" customWidth="1"/>
    <col min="4" max="4" width="7.7109375" style="1" customWidth="1"/>
    <col min="5" max="5" width="8.421875" style="1" customWidth="1"/>
    <col min="6" max="6" width="8.57421875" style="1" customWidth="1"/>
    <col min="7" max="7" width="8.28125" style="1" customWidth="1"/>
    <col min="8" max="8" width="8.00390625" style="1" customWidth="1"/>
    <col min="9" max="9" width="6.421875" style="1" customWidth="1"/>
    <col min="10" max="10" width="5.421875" style="1" customWidth="1"/>
    <col min="11" max="11" width="6.57421875" style="1" customWidth="1"/>
    <col min="12" max="12" width="6.7109375" style="1" customWidth="1"/>
    <col min="13" max="13" width="7.8515625" style="1" customWidth="1"/>
    <col min="14" max="14" width="7.421875" style="1" customWidth="1"/>
    <col min="15" max="15" width="6.7109375" style="1" customWidth="1"/>
    <col min="16" max="16" width="7.7109375" style="1" customWidth="1"/>
    <col min="17" max="17" width="9.5742187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63" t="s">
        <v>47</v>
      </c>
      <c r="B2" s="63" t="s">
        <v>46</v>
      </c>
      <c r="C2" s="65" t="s">
        <v>1</v>
      </c>
      <c r="D2" s="67" t="s">
        <v>70</v>
      </c>
      <c r="E2" s="69" t="s">
        <v>69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64</v>
      </c>
    </row>
    <row r="3" spans="1:17" s="2" customFormat="1" ht="30.75" customHeight="1">
      <c r="A3" s="64"/>
      <c r="B3" s="64"/>
      <c r="C3" s="66"/>
      <c r="D3" s="68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8" t="s">
        <v>43</v>
      </c>
      <c r="P3" s="28" t="s">
        <v>44</v>
      </c>
      <c r="Q3" s="73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13.5" customHeight="1">
      <c r="A5" s="10">
        <v>1</v>
      </c>
      <c r="B5" s="4" t="s">
        <v>12</v>
      </c>
      <c r="C5" s="5" t="s">
        <v>2</v>
      </c>
      <c r="D5" s="18">
        <v>41.4</v>
      </c>
      <c r="E5" s="18">
        <v>44.3</v>
      </c>
      <c r="F5" s="32">
        <v>44.61</v>
      </c>
      <c r="G5" s="32">
        <v>44.61</v>
      </c>
      <c r="H5" s="32">
        <v>44.61</v>
      </c>
      <c r="I5" s="18"/>
      <c r="J5" s="18"/>
      <c r="K5" s="18"/>
      <c r="L5" s="18"/>
      <c r="M5" s="18"/>
      <c r="N5" s="18"/>
      <c r="O5" s="18"/>
      <c r="P5" s="18"/>
      <c r="Q5" s="20">
        <f>H5/G5*100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13.5" customHeight="1">
      <c r="A6" s="10">
        <v>2</v>
      </c>
      <c r="B6" s="4" t="s">
        <v>0</v>
      </c>
      <c r="C6" s="5" t="s">
        <v>2</v>
      </c>
      <c r="D6" s="18">
        <v>39.3</v>
      </c>
      <c r="E6" s="18">
        <v>44.6</v>
      </c>
      <c r="F6" s="32">
        <v>43.04</v>
      </c>
      <c r="G6" s="32">
        <v>43.04</v>
      </c>
      <c r="H6" s="32">
        <v>43.04</v>
      </c>
      <c r="I6" s="18"/>
      <c r="J6" s="18"/>
      <c r="K6" s="18"/>
      <c r="L6" s="18"/>
      <c r="M6" s="18"/>
      <c r="N6" s="18"/>
      <c r="O6" s="18"/>
      <c r="P6" s="18"/>
      <c r="Q6" s="20">
        <f aca="true" t="shared" si="0" ref="Q6:Q22">H6/G6*100</f>
        <v>100</v>
      </c>
      <c r="T6" s="26"/>
      <c r="U6" s="26"/>
    </row>
    <row r="7" spans="1:21" ht="13.5" customHeight="1">
      <c r="A7" s="10">
        <v>3</v>
      </c>
      <c r="B7" s="4" t="s">
        <v>67</v>
      </c>
      <c r="C7" s="5" t="s">
        <v>2</v>
      </c>
      <c r="D7" s="18">
        <v>27.8</v>
      </c>
      <c r="E7" s="18">
        <v>28.6</v>
      </c>
      <c r="F7" s="32">
        <v>31.39</v>
      </c>
      <c r="G7" s="32">
        <v>32.17</v>
      </c>
      <c r="H7" s="18">
        <v>32.22</v>
      </c>
      <c r="I7" s="18"/>
      <c r="J7" s="18"/>
      <c r="K7" s="18"/>
      <c r="L7" s="18"/>
      <c r="M7" s="18"/>
      <c r="N7" s="18"/>
      <c r="O7" s="18"/>
      <c r="P7" s="18"/>
      <c r="Q7" s="20">
        <f t="shared" si="0"/>
        <v>100.15542430836182</v>
      </c>
      <c r="T7" s="26"/>
      <c r="U7" s="26"/>
    </row>
    <row r="8" spans="1:19" ht="13.5" customHeight="1">
      <c r="A8" s="10">
        <v>4</v>
      </c>
      <c r="B8" s="4" t="s">
        <v>57</v>
      </c>
      <c r="C8" s="5" t="s">
        <v>2</v>
      </c>
      <c r="D8" s="18">
        <v>68.7</v>
      </c>
      <c r="E8" s="18">
        <v>69.6</v>
      </c>
      <c r="F8" s="32">
        <v>68.8</v>
      </c>
      <c r="G8" s="32">
        <v>68.8</v>
      </c>
      <c r="H8" s="18">
        <v>68.09</v>
      </c>
      <c r="I8" s="18"/>
      <c r="J8" s="18"/>
      <c r="K8" s="18"/>
      <c r="L8" s="18"/>
      <c r="M8" s="18"/>
      <c r="N8" s="18"/>
      <c r="O8" s="18"/>
      <c r="P8" s="18"/>
      <c r="Q8" s="20">
        <f t="shared" si="0"/>
        <v>98.96802325581396</v>
      </c>
      <c r="R8" s="24"/>
      <c r="S8" s="25"/>
    </row>
    <row r="9" spans="1:17" ht="13.5" customHeight="1">
      <c r="A9" s="10">
        <v>5</v>
      </c>
      <c r="B9" s="4" t="s">
        <v>58</v>
      </c>
      <c r="C9" s="5" t="s">
        <v>2</v>
      </c>
      <c r="D9" s="18">
        <v>34.1</v>
      </c>
      <c r="E9" s="18">
        <v>32.8</v>
      </c>
      <c r="F9" s="32">
        <v>37.34</v>
      </c>
      <c r="G9" s="32">
        <v>36.51</v>
      </c>
      <c r="H9" s="18">
        <v>36.51</v>
      </c>
      <c r="I9" s="18"/>
      <c r="J9" s="18"/>
      <c r="K9" s="18"/>
      <c r="L9" s="18"/>
      <c r="M9" s="18"/>
      <c r="N9" s="18"/>
      <c r="O9" s="18"/>
      <c r="P9" s="18"/>
      <c r="Q9" s="20">
        <f t="shared" si="0"/>
        <v>100</v>
      </c>
    </row>
    <row r="10" spans="1:20" ht="13.5" customHeight="1">
      <c r="A10" s="10">
        <v>6</v>
      </c>
      <c r="B10" s="4" t="s">
        <v>6</v>
      </c>
      <c r="C10" s="5" t="s">
        <v>2</v>
      </c>
      <c r="D10" s="18">
        <v>64</v>
      </c>
      <c r="E10" s="18">
        <v>71</v>
      </c>
      <c r="F10" s="32">
        <v>71.67</v>
      </c>
      <c r="G10" s="32">
        <v>74.05</v>
      </c>
      <c r="H10" s="18">
        <v>76.07</v>
      </c>
      <c r="I10" s="18"/>
      <c r="J10" s="18"/>
      <c r="K10" s="18"/>
      <c r="L10" s="18"/>
      <c r="M10" s="18"/>
      <c r="N10" s="18"/>
      <c r="O10" s="18"/>
      <c r="P10" s="18"/>
      <c r="Q10" s="20">
        <f t="shared" si="0"/>
        <v>102.72788656313301</v>
      </c>
      <c r="T10" s="26"/>
    </row>
    <row r="11" spans="1:20" ht="13.5" customHeight="1">
      <c r="A11" s="10">
        <v>7</v>
      </c>
      <c r="B11" s="4" t="s">
        <v>13</v>
      </c>
      <c r="C11" s="5" t="s">
        <v>3</v>
      </c>
      <c r="D11" s="18">
        <v>53.8</v>
      </c>
      <c r="E11" s="18">
        <v>56.6</v>
      </c>
      <c r="F11" s="32">
        <v>53.65</v>
      </c>
      <c r="G11" s="32">
        <v>56.14</v>
      </c>
      <c r="H11" s="18">
        <v>56.14</v>
      </c>
      <c r="I11" s="18"/>
      <c r="J11" s="18"/>
      <c r="K11" s="18"/>
      <c r="L11" s="18"/>
      <c r="M11" s="18"/>
      <c r="N11" s="18"/>
      <c r="O11" s="18"/>
      <c r="P11" s="18"/>
      <c r="Q11" s="20">
        <f t="shared" si="0"/>
        <v>100</v>
      </c>
      <c r="T11" s="26"/>
    </row>
    <row r="12" spans="1:20" ht="13.5" customHeight="1">
      <c r="A12" s="10">
        <v>8</v>
      </c>
      <c r="B12" s="4" t="s">
        <v>54</v>
      </c>
      <c r="C12" s="5" t="s">
        <v>2</v>
      </c>
      <c r="D12" s="18">
        <v>119.7</v>
      </c>
      <c r="E12" s="18">
        <v>136</v>
      </c>
      <c r="F12" s="32">
        <v>163.94</v>
      </c>
      <c r="G12" s="32">
        <v>128.76</v>
      </c>
      <c r="H12" s="18">
        <v>121.09</v>
      </c>
      <c r="I12" s="18"/>
      <c r="J12" s="18"/>
      <c r="K12" s="18"/>
      <c r="L12" s="18"/>
      <c r="M12" s="18"/>
      <c r="N12" s="18"/>
      <c r="O12" s="18"/>
      <c r="P12" s="18"/>
      <c r="Q12" s="20">
        <f t="shared" si="0"/>
        <v>94.04318111214664</v>
      </c>
      <c r="T12" s="26"/>
    </row>
    <row r="13" spans="1:20" ht="13.5" customHeight="1">
      <c r="A13" s="10">
        <v>9</v>
      </c>
      <c r="B13" s="4" t="s">
        <v>55</v>
      </c>
      <c r="C13" s="5" t="s">
        <v>3</v>
      </c>
      <c r="D13" s="18">
        <v>52.3</v>
      </c>
      <c r="E13" s="18">
        <v>55.8</v>
      </c>
      <c r="F13" s="32">
        <v>54.3</v>
      </c>
      <c r="G13" s="32">
        <v>52.86</v>
      </c>
      <c r="H13" s="18">
        <v>52.32</v>
      </c>
      <c r="I13" s="18"/>
      <c r="J13" s="18"/>
      <c r="K13" s="18"/>
      <c r="L13" s="18"/>
      <c r="M13" s="18"/>
      <c r="N13" s="18"/>
      <c r="O13" s="18"/>
      <c r="P13" s="18"/>
      <c r="Q13" s="20">
        <f t="shared" si="0"/>
        <v>98.97843359818388</v>
      </c>
      <c r="T13" s="26"/>
    </row>
    <row r="14" spans="1:20" ht="13.5" customHeight="1">
      <c r="A14" s="10">
        <v>10</v>
      </c>
      <c r="B14" s="4" t="s">
        <v>56</v>
      </c>
      <c r="C14" s="5" t="s">
        <v>2</v>
      </c>
      <c r="D14" s="18">
        <v>261.2</v>
      </c>
      <c r="E14" s="18">
        <v>268.7</v>
      </c>
      <c r="F14" s="32">
        <v>269.2</v>
      </c>
      <c r="G14" s="32">
        <v>281.43</v>
      </c>
      <c r="H14" s="18">
        <v>253.65</v>
      </c>
      <c r="I14" s="18"/>
      <c r="J14" s="18"/>
      <c r="K14" s="18"/>
      <c r="L14" s="18"/>
      <c r="M14" s="18"/>
      <c r="N14" s="18"/>
      <c r="O14" s="18"/>
      <c r="P14" s="18"/>
      <c r="Q14" s="20">
        <f t="shared" si="0"/>
        <v>90.12898411683189</v>
      </c>
      <c r="T14" s="26"/>
    </row>
    <row r="15" spans="1:20" ht="13.5" customHeight="1">
      <c r="A15" s="10">
        <v>11</v>
      </c>
      <c r="B15" s="4" t="s">
        <v>7</v>
      </c>
      <c r="C15" s="5" t="s">
        <v>2</v>
      </c>
      <c r="D15" s="18">
        <v>61.6</v>
      </c>
      <c r="E15" s="18">
        <v>75.2</v>
      </c>
      <c r="F15" s="32">
        <v>80.1</v>
      </c>
      <c r="G15" s="32">
        <v>73.92</v>
      </c>
      <c r="H15" s="18">
        <v>81.14</v>
      </c>
      <c r="I15" s="18"/>
      <c r="J15" s="18"/>
      <c r="K15" s="18"/>
      <c r="L15" s="18"/>
      <c r="M15" s="18"/>
      <c r="N15" s="18"/>
      <c r="O15" s="18"/>
      <c r="P15" s="18"/>
      <c r="Q15" s="20">
        <f t="shared" si="0"/>
        <v>109.76731601731602</v>
      </c>
      <c r="T15" s="26"/>
    </row>
    <row r="16" spans="1:20" ht="13.5" customHeight="1">
      <c r="A16" s="10">
        <v>12</v>
      </c>
      <c r="B16" s="4" t="s">
        <v>8</v>
      </c>
      <c r="C16" s="5" t="s">
        <v>2</v>
      </c>
      <c r="D16" s="18">
        <v>151.3</v>
      </c>
      <c r="E16" s="18">
        <v>147.3</v>
      </c>
      <c r="F16" s="32">
        <v>147.38</v>
      </c>
      <c r="G16" s="32">
        <v>166.77</v>
      </c>
      <c r="H16" s="18">
        <v>149.64</v>
      </c>
      <c r="I16" s="18"/>
      <c r="J16" s="18"/>
      <c r="K16" s="18"/>
      <c r="L16" s="18"/>
      <c r="M16" s="18"/>
      <c r="N16" s="18"/>
      <c r="O16" s="18"/>
      <c r="P16" s="18"/>
      <c r="Q16" s="20">
        <f t="shared" si="0"/>
        <v>89.7283684115848</v>
      </c>
      <c r="T16" s="26"/>
    </row>
    <row r="17" spans="1:20" ht="13.5" customHeight="1">
      <c r="A17" s="10">
        <v>13</v>
      </c>
      <c r="B17" s="4" t="s">
        <v>5</v>
      </c>
      <c r="C17" s="5" t="s">
        <v>2</v>
      </c>
      <c r="D17" s="18">
        <v>236.1</v>
      </c>
      <c r="E17" s="18">
        <v>236.8</v>
      </c>
      <c r="F17" s="32">
        <v>245.85</v>
      </c>
      <c r="G17" s="32">
        <v>254.14</v>
      </c>
      <c r="H17" s="18">
        <v>259.15</v>
      </c>
      <c r="I17" s="18"/>
      <c r="J17" s="18"/>
      <c r="K17" s="18"/>
      <c r="L17" s="18"/>
      <c r="M17" s="18"/>
      <c r="N17" s="18"/>
      <c r="O17" s="18"/>
      <c r="P17" s="18"/>
      <c r="Q17" s="20">
        <f t="shared" si="0"/>
        <v>101.97135437160621</v>
      </c>
      <c r="T17" s="26"/>
    </row>
    <row r="18" spans="1:20" ht="13.5" customHeight="1">
      <c r="A18" s="10">
        <v>14</v>
      </c>
      <c r="B18" s="4" t="s">
        <v>14</v>
      </c>
      <c r="C18" s="5" t="s">
        <v>2</v>
      </c>
      <c r="D18" s="18">
        <v>60.9</v>
      </c>
      <c r="E18" s="18">
        <v>67.1</v>
      </c>
      <c r="F18" s="32">
        <v>66.86</v>
      </c>
      <c r="G18" s="32">
        <v>64.35</v>
      </c>
      <c r="H18" s="18">
        <v>60.76</v>
      </c>
      <c r="I18" s="18"/>
      <c r="J18" s="18"/>
      <c r="K18" s="18"/>
      <c r="L18" s="18"/>
      <c r="M18" s="18"/>
      <c r="N18" s="18"/>
      <c r="O18" s="18"/>
      <c r="P18" s="18"/>
      <c r="Q18" s="20">
        <f t="shared" si="0"/>
        <v>94.42113442113443</v>
      </c>
      <c r="T18" s="26"/>
    </row>
    <row r="19" spans="1:20" ht="13.5" customHeight="1">
      <c r="A19" s="10">
        <v>15</v>
      </c>
      <c r="B19" s="4" t="s">
        <v>68</v>
      </c>
      <c r="C19" s="5" t="s">
        <v>2</v>
      </c>
      <c r="D19" s="18">
        <v>399.4</v>
      </c>
      <c r="E19" s="18">
        <v>372.7</v>
      </c>
      <c r="F19" s="32">
        <v>376.87</v>
      </c>
      <c r="G19" s="32">
        <v>361.41</v>
      </c>
      <c r="H19" s="18">
        <v>337.04</v>
      </c>
      <c r="I19" s="18"/>
      <c r="J19" s="18"/>
      <c r="K19" s="18"/>
      <c r="L19" s="18"/>
      <c r="M19" s="18"/>
      <c r="N19" s="18"/>
      <c r="O19" s="18"/>
      <c r="P19" s="18"/>
      <c r="Q19" s="20">
        <f t="shared" si="0"/>
        <v>93.25696577294485</v>
      </c>
      <c r="T19" s="26"/>
    </row>
    <row r="20" spans="1:20" ht="13.5" customHeight="1">
      <c r="A20" s="10">
        <v>16</v>
      </c>
      <c r="B20" s="4" t="s">
        <v>15</v>
      </c>
      <c r="C20" s="5" t="s">
        <v>19</v>
      </c>
      <c r="D20" s="18">
        <v>60.8</v>
      </c>
      <c r="E20" s="18">
        <v>60.1</v>
      </c>
      <c r="F20" s="32">
        <v>58.5</v>
      </c>
      <c r="G20" s="32">
        <v>58.26</v>
      </c>
      <c r="H20" s="18">
        <v>60.11</v>
      </c>
      <c r="I20" s="18"/>
      <c r="J20" s="18"/>
      <c r="K20" s="18"/>
      <c r="L20" s="18"/>
      <c r="M20" s="18"/>
      <c r="N20" s="18"/>
      <c r="O20" s="18"/>
      <c r="P20" s="18"/>
      <c r="Q20" s="20">
        <f t="shared" si="0"/>
        <v>103.17542052866462</v>
      </c>
      <c r="T20" s="26"/>
    </row>
    <row r="21" spans="1:20" ht="13.5" customHeight="1">
      <c r="A21" s="10">
        <v>17</v>
      </c>
      <c r="B21" s="4" t="s">
        <v>16</v>
      </c>
      <c r="C21" s="5" t="s">
        <v>2</v>
      </c>
      <c r="D21" s="19">
        <v>16.3</v>
      </c>
      <c r="E21" s="19"/>
      <c r="F21" s="32">
        <v>24.43</v>
      </c>
      <c r="G21" s="32">
        <v>25.07</v>
      </c>
      <c r="H21" s="19">
        <v>25.1</v>
      </c>
      <c r="I21" s="19"/>
      <c r="J21" s="19"/>
      <c r="K21" s="19"/>
      <c r="L21" s="19"/>
      <c r="M21" s="19"/>
      <c r="N21" s="19"/>
      <c r="O21" s="19"/>
      <c r="P21" s="19"/>
      <c r="Q21" s="20">
        <f t="shared" si="0"/>
        <v>100.11966493817313</v>
      </c>
      <c r="T21" s="26"/>
    </row>
    <row r="22" spans="1:20" ht="13.5" customHeight="1">
      <c r="A22" s="10">
        <v>18</v>
      </c>
      <c r="B22" s="4" t="s">
        <v>17</v>
      </c>
      <c r="C22" s="5" t="s">
        <v>2</v>
      </c>
      <c r="D22" s="18">
        <v>25.6</v>
      </c>
      <c r="E22" s="18">
        <v>36.6</v>
      </c>
      <c r="F22" s="32">
        <v>40.8</v>
      </c>
      <c r="G22" s="32">
        <v>44.07</v>
      </c>
      <c r="H22" s="18">
        <v>44.93</v>
      </c>
      <c r="I22" s="18"/>
      <c r="J22" s="18"/>
      <c r="K22" s="18"/>
      <c r="L22" s="19"/>
      <c r="M22" s="18"/>
      <c r="N22" s="18"/>
      <c r="O22" s="18"/>
      <c r="P22" s="18"/>
      <c r="Q22" s="20">
        <f t="shared" si="0"/>
        <v>101.951440889494</v>
      </c>
      <c r="T22" s="26"/>
    </row>
    <row r="23" spans="1:20" ht="12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33.8</v>
      </c>
      <c r="E24" s="19">
        <v>33.1</v>
      </c>
      <c r="F24" s="19">
        <v>33.1</v>
      </c>
      <c r="G24" s="19">
        <v>33.4</v>
      </c>
      <c r="H24" s="19">
        <v>33.35</v>
      </c>
      <c r="I24" s="19"/>
      <c r="J24" s="19"/>
      <c r="K24" s="19"/>
      <c r="L24" s="19"/>
      <c r="M24" s="19"/>
      <c r="N24" s="19"/>
      <c r="O24" s="19"/>
      <c r="P24" s="19"/>
      <c r="Q24" s="20">
        <f>H24/G24*100</f>
        <v>99.85029940119762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31.1</v>
      </c>
      <c r="E25" s="19">
        <v>30.3</v>
      </c>
      <c r="F25" s="19">
        <v>30.3</v>
      </c>
      <c r="G25" s="19">
        <v>30.6</v>
      </c>
      <c r="H25" s="19">
        <v>30.55</v>
      </c>
      <c r="I25" s="19"/>
      <c r="J25" s="19"/>
      <c r="K25" s="19"/>
      <c r="L25" s="19"/>
      <c r="M25" s="19"/>
      <c r="N25" s="19"/>
      <c r="O25" s="19"/>
      <c r="P25" s="19"/>
      <c r="Q25" s="20">
        <f>H25/G25*100</f>
        <v>99.83660130718954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>
        <v>34.1</v>
      </c>
      <c r="G26" s="19">
        <v>34.4</v>
      </c>
      <c r="H26" s="19">
        <v>34.35</v>
      </c>
      <c r="I26" s="19"/>
      <c r="J26" s="19"/>
      <c r="K26" s="19"/>
      <c r="L26" s="19"/>
      <c r="M26" s="19"/>
      <c r="N26" s="19"/>
      <c r="O26" s="19"/>
      <c r="P26" s="19"/>
      <c r="Q26" s="20">
        <f>H26/G26*100</f>
        <v>99.8546511627907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1.82</v>
      </c>
      <c r="E28" s="18">
        <v>1.82</v>
      </c>
      <c r="F28" s="18">
        <v>1.82</v>
      </c>
      <c r="G28" s="18">
        <v>1.82</v>
      </c>
      <c r="H28" s="18">
        <v>1.82</v>
      </c>
      <c r="I28" s="18"/>
      <c r="J28" s="18"/>
      <c r="K28" s="18"/>
      <c r="L28" s="18"/>
      <c r="M28" s="18"/>
      <c r="N28" s="18"/>
      <c r="O28" s="18"/>
      <c r="P28" s="18"/>
      <c r="Q28" s="20">
        <f aca="true" t="shared" si="1" ref="Q28:Q35">E28/D28*100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>
        <v>65.72</v>
      </c>
      <c r="G29" s="18">
        <v>65.72</v>
      </c>
      <c r="H29" s="18">
        <v>65.72</v>
      </c>
      <c r="I29" s="18"/>
      <c r="J29" s="18"/>
      <c r="K29" s="18"/>
      <c r="L29" s="18"/>
      <c r="M29" s="18"/>
      <c r="N29" s="18"/>
      <c r="O29" s="18"/>
      <c r="P29" s="18"/>
      <c r="Q29" s="20">
        <f t="shared" si="1"/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4.46</v>
      </c>
      <c r="E30" s="18">
        <v>4.46</v>
      </c>
      <c r="F30" s="18">
        <v>4.46</v>
      </c>
      <c r="G30" s="18">
        <v>4.46</v>
      </c>
      <c r="H30" s="18">
        <v>4.46</v>
      </c>
      <c r="I30" s="18"/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1987.67</v>
      </c>
      <c r="E31" s="18">
        <v>1987.67</v>
      </c>
      <c r="F31" s="18">
        <v>1987.67</v>
      </c>
      <c r="G31" s="18">
        <v>1987.67</v>
      </c>
      <c r="H31" s="18">
        <v>1987.67</v>
      </c>
      <c r="I31" s="18"/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40.47</v>
      </c>
      <c r="E32" s="18">
        <v>40.47</v>
      </c>
      <c r="F32" s="18">
        <v>40.47</v>
      </c>
      <c r="G32" s="18">
        <v>40.47</v>
      </c>
      <c r="H32" s="18">
        <v>40.47</v>
      </c>
      <c r="I32" s="18"/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 t="e">
        <f t="shared" si="1"/>
        <v>#DIV/0!</v>
      </c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/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24.75" customHeight="1">
      <c r="A35" s="16">
        <v>29</v>
      </c>
      <c r="B35" s="9" t="s">
        <v>50</v>
      </c>
      <c r="C35" s="17"/>
      <c r="D35" s="22">
        <v>14.9</v>
      </c>
      <c r="E35" s="22">
        <v>14.9</v>
      </c>
      <c r="F35" s="22">
        <v>14.9</v>
      </c>
      <c r="G35" s="22">
        <v>14.9</v>
      </c>
      <c r="H35" s="22">
        <v>14.9</v>
      </c>
      <c r="I35" s="22"/>
      <c r="J35" s="22"/>
      <c r="K35" s="22"/>
      <c r="L35" s="22"/>
      <c r="M35" s="22"/>
      <c r="N35" s="22"/>
      <c r="O35" s="22"/>
      <c r="P35" s="22"/>
      <c r="Q35" s="20">
        <f t="shared" si="1"/>
        <v>100</v>
      </c>
      <c r="S35" s="26"/>
    </row>
    <row r="36" spans="1:19" ht="11.25" customHeight="1">
      <c r="A36" s="16"/>
      <c r="B36" s="9" t="s">
        <v>49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S36" s="26"/>
    </row>
    <row r="37" spans="1:19" ht="15" customHeight="1">
      <c r="A37" s="13" t="s">
        <v>59</v>
      </c>
      <c r="B37" s="7" t="s">
        <v>31</v>
      </c>
      <c r="C37" s="6" t="s">
        <v>48</v>
      </c>
      <c r="D37" s="76">
        <v>7.1</v>
      </c>
      <c r="E37" s="76">
        <v>7.1</v>
      </c>
      <c r="F37" s="76">
        <v>7.1</v>
      </c>
      <c r="G37" s="76">
        <v>7.1</v>
      </c>
      <c r="H37" s="76">
        <v>7.1</v>
      </c>
      <c r="I37" s="76"/>
      <c r="J37" s="76"/>
      <c r="K37" s="76"/>
      <c r="L37" s="76"/>
      <c r="M37" s="76"/>
      <c r="N37" s="76"/>
      <c r="O37" s="76"/>
      <c r="P37" s="76"/>
      <c r="Q37" s="74">
        <v>100</v>
      </c>
      <c r="S37" s="26"/>
    </row>
    <row r="38" spans="1:19" ht="15" customHeight="1">
      <c r="A38" s="14" t="s">
        <v>60</v>
      </c>
      <c r="B38" s="7" t="s">
        <v>32</v>
      </c>
      <c r="C38" s="6" t="s">
        <v>48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5"/>
      <c r="S38" s="26"/>
    </row>
    <row r="39" spans="1:19" ht="23.25" customHeight="1">
      <c r="A39" s="14" t="s">
        <v>61</v>
      </c>
      <c r="B39" s="8" t="s">
        <v>52</v>
      </c>
      <c r="C39" s="6" t="s">
        <v>48</v>
      </c>
      <c r="D39" s="18">
        <v>6.16</v>
      </c>
      <c r="E39" s="18">
        <v>6.16</v>
      </c>
      <c r="F39" s="18">
        <v>6.16</v>
      </c>
      <c r="G39" s="18">
        <v>6.16</v>
      </c>
      <c r="H39" s="18">
        <v>6.16</v>
      </c>
      <c r="I39" s="18"/>
      <c r="J39" s="18"/>
      <c r="K39" s="18"/>
      <c r="L39" s="18"/>
      <c r="M39" s="18"/>
      <c r="N39" s="18"/>
      <c r="O39" s="18"/>
      <c r="P39" s="18"/>
      <c r="Q39" s="20">
        <f>E39/D39*100</f>
        <v>100</v>
      </c>
      <c r="S39" s="26"/>
    </row>
    <row r="40" spans="1:19" ht="12" customHeight="1">
      <c r="A40" s="14" t="s">
        <v>62</v>
      </c>
      <c r="B40" s="8" t="s">
        <v>29</v>
      </c>
      <c r="C40" s="6" t="s">
        <v>48</v>
      </c>
      <c r="D40" s="18">
        <v>1.64</v>
      </c>
      <c r="E40" s="18">
        <v>1.64</v>
      </c>
      <c r="F40" s="18">
        <v>1.64</v>
      </c>
      <c r="G40" s="18">
        <v>1.64</v>
      </c>
      <c r="H40" s="18">
        <v>1.64</v>
      </c>
      <c r="I40" s="18"/>
      <c r="J40" s="18"/>
      <c r="K40" s="18"/>
      <c r="L40" s="18"/>
      <c r="M40" s="18"/>
      <c r="N40" s="18"/>
      <c r="O40" s="18"/>
      <c r="P40" s="18"/>
      <c r="Q40" s="20">
        <f>E40/D40*100</f>
        <v>100</v>
      </c>
      <c r="S40" s="26"/>
    </row>
    <row r="41" spans="1:19" ht="10.5" customHeight="1">
      <c r="A41" s="14" t="s">
        <v>63</v>
      </c>
      <c r="B41" s="7" t="s">
        <v>30</v>
      </c>
      <c r="C41" s="6" t="s">
        <v>48</v>
      </c>
      <c r="D41" s="23"/>
      <c r="E41" s="23" t="s">
        <v>51</v>
      </c>
      <c r="F41" s="23" t="s">
        <v>51</v>
      </c>
      <c r="G41" s="19"/>
      <c r="H41" s="19"/>
      <c r="I41" s="19"/>
      <c r="J41" s="23"/>
      <c r="K41" s="23"/>
      <c r="L41" s="23"/>
      <c r="M41" s="23"/>
      <c r="N41" s="23"/>
      <c r="O41" s="23"/>
      <c r="P41" s="23"/>
      <c r="Q41" s="21" t="s">
        <v>51</v>
      </c>
      <c r="S41" s="26"/>
    </row>
    <row r="42" spans="1:19" ht="15.75">
      <c r="A42" s="15"/>
      <c r="S42" s="26"/>
    </row>
    <row r="43" ht="15.75">
      <c r="S43" s="26"/>
    </row>
    <row r="44" ht="15.75">
      <c r="S44" s="26"/>
    </row>
    <row r="45" ht="15.75">
      <c r="S45" s="26"/>
    </row>
    <row r="46" ht="15.75">
      <c r="S46" s="26"/>
    </row>
    <row r="47" ht="15.75">
      <c r="S47" s="26"/>
    </row>
    <row r="48" ht="15.75">
      <c r="S48" s="26"/>
    </row>
    <row r="49" ht="15.75">
      <c r="S49" s="26"/>
    </row>
    <row r="50" ht="15.75">
      <c r="S50" s="26"/>
    </row>
    <row r="51" ht="15.75">
      <c r="S51" s="30"/>
    </row>
    <row r="52" ht="15.75">
      <c r="S52" s="29">
        <v>15.5</v>
      </c>
    </row>
  </sheetData>
  <sheetProtection/>
  <mergeCells count="24">
    <mergeCell ref="A1:Q1"/>
    <mergeCell ref="C2:C3"/>
    <mergeCell ref="B2:B3"/>
    <mergeCell ref="A2:A3"/>
    <mergeCell ref="D2:D3"/>
    <mergeCell ref="E2:P2"/>
    <mergeCell ref="Q2:Q3"/>
    <mergeCell ref="H37:H38"/>
    <mergeCell ref="I37:I38"/>
    <mergeCell ref="A4:Q4"/>
    <mergeCell ref="A27:Q27"/>
    <mergeCell ref="A23:Q23"/>
    <mergeCell ref="D37:D38"/>
    <mergeCell ref="E37:E38"/>
    <mergeCell ref="F37:F38"/>
    <mergeCell ref="G37:G38"/>
    <mergeCell ref="J37:J38"/>
    <mergeCell ref="K37:K38"/>
    <mergeCell ref="P37:P38"/>
    <mergeCell ref="Q37:Q38"/>
    <mergeCell ref="L37:L38"/>
    <mergeCell ref="M37:M38"/>
    <mergeCell ref="N37:N38"/>
    <mergeCell ref="O37:O38"/>
  </mergeCells>
  <printOptions/>
  <pageMargins left="0.7874015748031497" right="0.1968503937007874" top="0.11811023622047245" bottom="0.11811023622047245" header="0.5118110236220472" footer="0.11811023622047245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pane xSplit="3" ySplit="4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8" sqref="A28:Q41"/>
    </sheetView>
  </sheetViews>
  <sheetFormatPr defaultColWidth="8.8515625" defaultRowHeight="12.75"/>
  <cols>
    <col min="1" max="1" width="4.28125" style="1" customWidth="1"/>
    <col min="2" max="2" width="29.00390625" style="2" customWidth="1"/>
    <col min="3" max="3" width="7.00390625" style="2" customWidth="1"/>
    <col min="4" max="4" width="7.7109375" style="1" customWidth="1"/>
    <col min="5" max="5" width="8.421875" style="1" customWidth="1"/>
    <col min="6" max="6" width="8.57421875" style="1" customWidth="1"/>
    <col min="7" max="7" width="8.28125" style="1" customWidth="1"/>
    <col min="8" max="8" width="6.7109375" style="1" customWidth="1"/>
    <col min="9" max="9" width="6.421875" style="1" customWidth="1"/>
    <col min="10" max="10" width="6.7109375" style="1" customWidth="1"/>
    <col min="11" max="11" width="6.57421875" style="1" customWidth="1"/>
    <col min="12" max="12" width="6.7109375" style="1" customWidth="1"/>
    <col min="13" max="13" width="7.8515625" style="1" customWidth="1"/>
    <col min="14" max="14" width="7.421875" style="1" customWidth="1"/>
    <col min="15" max="15" width="6.7109375" style="1" customWidth="1"/>
    <col min="16" max="16" width="7.7109375" style="1" customWidth="1"/>
    <col min="17" max="17" width="9.5742187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63" t="s">
        <v>47</v>
      </c>
      <c r="B2" s="63" t="s">
        <v>46</v>
      </c>
      <c r="C2" s="65" t="s">
        <v>1</v>
      </c>
      <c r="D2" s="67" t="s">
        <v>70</v>
      </c>
      <c r="E2" s="69" t="s">
        <v>69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64</v>
      </c>
    </row>
    <row r="3" spans="1:17" s="2" customFormat="1" ht="30.75" customHeight="1">
      <c r="A3" s="64"/>
      <c r="B3" s="64"/>
      <c r="C3" s="66"/>
      <c r="D3" s="68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8" t="s">
        <v>43</v>
      </c>
      <c r="P3" s="28" t="s">
        <v>44</v>
      </c>
      <c r="Q3" s="73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13.5" customHeight="1">
      <c r="A5" s="10">
        <v>1</v>
      </c>
      <c r="B5" s="4" t="s">
        <v>12</v>
      </c>
      <c r="C5" s="5" t="s">
        <v>2</v>
      </c>
      <c r="D5" s="18">
        <v>41.4</v>
      </c>
      <c r="E5" s="18">
        <v>44.3</v>
      </c>
      <c r="F5" s="32">
        <v>44.61</v>
      </c>
      <c r="G5" s="32">
        <v>44.61</v>
      </c>
      <c r="H5" s="18"/>
      <c r="I5" s="18"/>
      <c r="J5" s="18"/>
      <c r="K5" s="18"/>
      <c r="L5" s="18"/>
      <c r="M5" s="18"/>
      <c r="N5" s="18"/>
      <c r="O5" s="18"/>
      <c r="P5" s="18"/>
      <c r="Q5" s="20">
        <f aca="true" t="shared" si="0" ref="Q5:Q22">G5/F5*100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13.5" customHeight="1">
      <c r="A6" s="10">
        <v>2</v>
      </c>
      <c r="B6" s="4" t="s">
        <v>0</v>
      </c>
      <c r="C6" s="5" t="s">
        <v>2</v>
      </c>
      <c r="D6" s="18">
        <v>39.3</v>
      </c>
      <c r="E6" s="18">
        <v>44.6</v>
      </c>
      <c r="F6" s="32">
        <v>43.04</v>
      </c>
      <c r="G6" s="32">
        <v>43.04</v>
      </c>
      <c r="H6" s="18"/>
      <c r="I6" s="18"/>
      <c r="J6" s="18"/>
      <c r="K6" s="18"/>
      <c r="L6" s="18"/>
      <c r="M6" s="18"/>
      <c r="N6" s="18"/>
      <c r="O6" s="18"/>
      <c r="P6" s="18"/>
      <c r="Q6" s="20">
        <f t="shared" si="0"/>
        <v>100</v>
      </c>
      <c r="T6" s="26"/>
      <c r="U6" s="26"/>
    </row>
    <row r="7" spans="1:21" ht="13.5" customHeight="1">
      <c r="A7" s="10">
        <v>3</v>
      </c>
      <c r="B7" s="4" t="s">
        <v>67</v>
      </c>
      <c r="C7" s="5" t="s">
        <v>2</v>
      </c>
      <c r="D7" s="18">
        <v>27.8</v>
      </c>
      <c r="E7" s="18">
        <v>28.6</v>
      </c>
      <c r="F7" s="32">
        <v>31.39</v>
      </c>
      <c r="G7" s="32">
        <v>32.17</v>
      </c>
      <c r="H7" s="18"/>
      <c r="I7" s="18"/>
      <c r="J7" s="18"/>
      <c r="K7" s="18"/>
      <c r="L7" s="18"/>
      <c r="M7" s="18"/>
      <c r="N7" s="18"/>
      <c r="O7" s="18"/>
      <c r="P7" s="18"/>
      <c r="Q7" s="20">
        <f t="shared" si="0"/>
        <v>102.48486779229053</v>
      </c>
      <c r="T7" s="26"/>
      <c r="U7" s="26"/>
    </row>
    <row r="8" spans="1:19" ht="13.5" customHeight="1">
      <c r="A8" s="10">
        <v>4</v>
      </c>
      <c r="B8" s="4" t="s">
        <v>57</v>
      </c>
      <c r="C8" s="5" t="s">
        <v>2</v>
      </c>
      <c r="D8" s="18">
        <v>68.7</v>
      </c>
      <c r="E8" s="18">
        <v>69.6</v>
      </c>
      <c r="F8" s="32">
        <v>68.8</v>
      </c>
      <c r="G8" s="32">
        <v>68.8</v>
      </c>
      <c r="H8" s="18"/>
      <c r="I8" s="18"/>
      <c r="J8" s="18"/>
      <c r="K8" s="18"/>
      <c r="L8" s="18"/>
      <c r="M8" s="18"/>
      <c r="N8" s="18"/>
      <c r="O8" s="18"/>
      <c r="P8" s="18"/>
      <c r="Q8" s="20">
        <f t="shared" si="0"/>
        <v>100</v>
      </c>
      <c r="R8" s="24"/>
      <c r="S8" s="25"/>
    </row>
    <row r="9" spans="1:17" ht="13.5" customHeight="1">
      <c r="A9" s="10">
        <v>5</v>
      </c>
      <c r="B9" s="4" t="s">
        <v>58</v>
      </c>
      <c r="C9" s="5" t="s">
        <v>2</v>
      </c>
      <c r="D9" s="18">
        <v>34.1</v>
      </c>
      <c r="E9" s="18">
        <v>32.8</v>
      </c>
      <c r="F9" s="32">
        <v>37.34</v>
      </c>
      <c r="G9" s="32">
        <v>36.51</v>
      </c>
      <c r="H9" s="18"/>
      <c r="I9" s="18"/>
      <c r="J9" s="18"/>
      <c r="K9" s="18"/>
      <c r="L9" s="18"/>
      <c r="M9" s="18"/>
      <c r="N9" s="18"/>
      <c r="O9" s="18"/>
      <c r="P9" s="18"/>
      <c r="Q9" s="20">
        <f t="shared" si="0"/>
        <v>97.77718264595606</v>
      </c>
    </row>
    <row r="10" spans="1:20" ht="13.5" customHeight="1">
      <c r="A10" s="10">
        <v>6</v>
      </c>
      <c r="B10" s="4" t="s">
        <v>6</v>
      </c>
      <c r="C10" s="5" t="s">
        <v>2</v>
      </c>
      <c r="D10" s="18">
        <v>64</v>
      </c>
      <c r="E10" s="18">
        <v>71</v>
      </c>
      <c r="F10" s="32">
        <v>71.67</v>
      </c>
      <c r="G10" s="32">
        <v>74.05</v>
      </c>
      <c r="H10" s="18"/>
      <c r="I10" s="18"/>
      <c r="J10" s="18"/>
      <c r="K10" s="18"/>
      <c r="L10" s="18"/>
      <c r="M10" s="18"/>
      <c r="N10" s="18"/>
      <c r="O10" s="18"/>
      <c r="P10" s="18"/>
      <c r="Q10" s="20">
        <f t="shared" si="0"/>
        <v>103.3207757778708</v>
      </c>
      <c r="T10" s="26"/>
    </row>
    <row r="11" spans="1:20" ht="13.5" customHeight="1">
      <c r="A11" s="10">
        <v>7</v>
      </c>
      <c r="B11" s="4" t="s">
        <v>13</v>
      </c>
      <c r="C11" s="5" t="s">
        <v>3</v>
      </c>
      <c r="D11" s="18">
        <v>53.8</v>
      </c>
      <c r="E11" s="18">
        <v>56.6</v>
      </c>
      <c r="F11" s="32">
        <v>53.65</v>
      </c>
      <c r="G11" s="32">
        <v>56.14</v>
      </c>
      <c r="H11" s="18"/>
      <c r="I11" s="18"/>
      <c r="J11" s="18"/>
      <c r="K11" s="18"/>
      <c r="L11" s="18"/>
      <c r="M11" s="18"/>
      <c r="N11" s="18"/>
      <c r="O11" s="18"/>
      <c r="P11" s="18"/>
      <c r="Q11" s="20">
        <f t="shared" si="0"/>
        <v>104.64119291705498</v>
      </c>
      <c r="T11" s="26"/>
    </row>
    <row r="12" spans="1:20" ht="13.5" customHeight="1">
      <c r="A12" s="10">
        <v>8</v>
      </c>
      <c r="B12" s="4" t="s">
        <v>54</v>
      </c>
      <c r="C12" s="5" t="s">
        <v>2</v>
      </c>
      <c r="D12" s="18">
        <v>119.7</v>
      </c>
      <c r="E12" s="18">
        <v>136</v>
      </c>
      <c r="F12" s="32">
        <v>163.94</v>
      </c>
      <c r="G12" s="32">
        <v>128.76</v>
      </c>
      <c r="H12" s="18"/>
      <c r="I12" s="18"/>
      <c r="J12" s="18"/>
      <c r="K12" s="18"/>
      <c r="L12" s="18"/>
      <c r="M12" s="18"/>
      <c r="N12" s="18"/>
      <c r="O12" s="18"/>
      <c r="P12" s="18"/>
      <c r="Q12" s="20">
        <f t="shared" si="0"/>
        <v>78.54092960839331</v>
      </c>
      <c r="T12" s="26"/>
    </row>
    <row r="13" spans="1:20" ht="13.5" customHeight="1">
      <c r="A13" s="10">
        <v>9</v>
      </c>
      <c r="B13" s="4" t="s">
        <v>55</v>
      </c>
      <c r="C13" s="5" t="s">
        <v>3</v>
      </c>
      <c r="D13" s="18">
        <v>52.3</v>
      </c>
      <c r="E13" s="18">
        <v>55.8</v>
      </c>
      <c r="F13" s="32">
        <v>54.3</v>
      </c>
      <c r="G13" s="32">
        <v>52.86</v>
      </c>
      <c r="H13" s="18"/>
      <c r="I13" s="18"/>
      <c r="J13" s="18"/>
      <c r="K13" s="18"/>
      <c r="L13" s="18"/>
      <c r="M13" s="18"/>
      <c r="N13" s="18"/>
      <c r="O13" s="18"/>
      <c r="P13" s="18"/>
      <c r="Q13" s="20">
        <f t="shared" si="0"/>
        <v>97.34806629834254</v>
      </c>
      <c r="T13" s="26"/>
    </row>
    <row r="14" spans="1:20" ht="13.5" customHeight="1">
      <c r="A14" s="10">
        <v>10</v>
      </c>
      <c r="B14" s="4" t="s">
        <v>56</v>
      </c>
      <c r="C14" s="5" t="s">
        <v>2</v>
      </c>
      <c r="D14" s="18">
        <v>261.2</v>
      </c>
      <c r="E14" s="18">
        <v>268.7</v>
      </c>
      <c r="F14" s="32">
        <v>269.2</v>
      </c>
      <c r="G14" s="32">
        <v>281.43</v>
      </c>
      <c r="H14" s="18"/>
      <c r="I14" s="18"/>
      <c r="J14" s="18"/>
      <c r="K14" s="18"/>
      <c r="L14" s="18"/>
      <c r="M14" s="18"/>
      <c r="N14" s="18"/>
      <c r="O14" s="18"/>
      <c r="P14" s="18"/>
      <c r="Q14" s="20">
        <f t="shared" si="0"/>
        <v>104.54309063893017</v>
      </c>
      <c r="T14" s="26"/>
    </row>
    <row r="15" spans="1:20" ht="13.5" customHeight="1">
      <c r="A15" s="10">
        <v>11</v>
      </c>
      <c r="B15" s="4" t="s">
        <v>7</v>
      </c>
      <c r="C15" s="5" t="s">
        <v>2</v>
      </c>
      <c r="D15" s="18">
        <v>61.6</v>
      </c>
      <c r="E15" s="18">
        <v>75.2</v>
      </c>
      <c r="F15" s="32">
        <v>80.1</v>
      </c>
      <c r="G15" s="32">
        <v>73.92</v>
      </c>
      <c r="H15" s="18"/>
      <c r="I15" s="18"/>
      <c r="J15" s="18"/>
      <c r="K15" s="18"/>
      <c r="L15" s="18"/>
      <c r="M15" s="18"/>
      <c r="N15" s="18"/>
      <c r="O15" s="18"/>
      <c r="P15" s="18"/>
      <c r="Q15" s="20">
        <f t="shared" si="0"/>
        <v>92.28464419475657</v>
      </c>
      <c r="T15" s="26"/>
    </row>
    <row r="16" spans="1:20" ht="13.5" customHeight="1">
      <c r="A16" s="10">
        <v>12</v>
      </c>
      <c r="B16" s="4" t="s">
        <v>8</v>
      </c>
      <c r="C16" s="5" t="s">
        <v>2</v>
      </c>
      <c r="D16" s="18">
        <v>151.3</v>
      </c>
      <c r="E16" s="18">
        <v>147.3</v>
      </c>
      <c r="F16" s="32">
        <v>147.38</v>
      </c>
      <c r="G16" s="32">
        <v>166.77</v>
      </c>
      <c r="H16" s="18"/>
      <c r="I16" s="18"/>
      <c r="J16" s="18"/>
      <c r="K16" s="18"/>
      <c r="L16" s="18"/>
      <c r="M16" s="18"/>
      <c r="N16" s="18"/>
      <c r="O16" s="18"/>
      <c r="P16" s="18"/>
      <c r="Q16" s="20">
        <f t="shared" si="0"/>
        <v>113.15646627764961</v>
      </c>
      <c r="T16" s="26"/>
    </row>
    <row r="17" spans="1:20" ht="13.5" customHeight="1">
      <c r="A17" s="10">
        <v>13</v>
      </c>
      <c r="B17" s="4" t="s">
        <v>5</v>
      </c>
      <c r="C17" s="5" t="s">
        <v>2</v>
      </c>
      <c r="D17" s="18">
        <v>236.1</v>
      </c>
      <c r="E17" s="18">
        <v>236.8</v>
      </c>
      <c r="F17" s="32">
        <v>245.85</v>
      </c>
      <c r="G17" s="32">
        <v>254.14</v>
      </c>
      <c r="H17" s="18"/>
      <c r="I17" s="18"/>
      <c r="J17" s="18"/>
      <c r="K17" s="18"/>
      <c r="L17" s="18"/>
      <c r="M17" s="18"/>
      <c r="N17" s="18"/>
      <c r="O17" s="18"/>
      <c r="P17" s="18"/>
      <c r="Q17" s="20">
        <f t="shared" si="0"/>
        <v>103.37197478137074</v>
      </c>
      <c r="T17" s="26"/>
    </row>
    <row r="18" spans="1:20" ht="13.5" customHeight="1">
      <c r="A18" s="10">
        <v>14</v>
      </c>
      <c r="B18" s="4" t="s">
        <v>14</v>
      </c>
      <c r="C18" s="5" t="s">
        <v>2</v>
      </c>
      <c r="D18" s="18">
        <v>60.9</v>
      </c>
      <c r="E18" s="18">
        <v>67.1</v>
      </c>
      <c r="F18" s="32">
        <v>66.86</v>
      </c>
      <c r="G18" s="32">
        <v>64.35</v>
      </c>
      <c r="H18" s="18"/>
      <c r="I18" s="18"/>
      <c r="J18" s="18"/>
      <c r="K18" s="18"/>
      <c r="L18" s="18"/>
      <c r="M18" s="18"/>
      <c r="N18" s="18"/>
      <c r="O18" s="18"/>
      <c r="P18" s="18"/>
      <c r="Q18" s="20">
        <f t="shared" si="0"/>
        <v>96.24588692790905</v>
      </c>
      <c r="T18" s="26"/>
    </row>
    <row r="19" spans="1:20" ht="13.5" customHeight="1">
      <c r="A19" s="10">
        <v>15</v>
      </c>
      <c r="B19" s="4" t="s">
        <v>68</v>
      </c>
      <c r="C19" s="5" t="s">
        <v>2</v>
      </c>
      <c r="D19" s="18">
        <v>399.4</v>
      </c>
      <c r="E19" s="18">
        <v>372.7</v>
      </c>
      <c r="F19" s="32">
        <v>376.87</v>
      </c>
      <c r="G19" s="32">
        <v>361.41</v>
      </c>
      <c r="H19" s="18"/>
      <c r="I19" s="18"/>
      <c r="J19" s="18"/>
      <c r="K19" s="18"/>
      <c r="L19" s="18"/>
      <c r="M19" s="18"/>
      <c r="N19" s="18"/>
      <c r="O19" s="18"/>
      <c r="P19" s="18"/>
      <c r="Q19" s="20">
        <f t="shared" si="0"/>
        <v>95.8977896887521</v>
      </c>
      <c r="T19" s="26"/>
    </row>
    <row r="20" spans="1:20" ht="13.5" customHeight="1">
      <c r="A20" s="10">
        <v>16</v>
      </c>
      <c r="B20" s="4" t="s">
        <v>15</v>
      </c>
      <c r="C20" s="5" t="s">
        <v>19</v>
      </c>
      <c r="D20" s="18">
        <v>60.8</v>
      </c>
      <c r="E20" s="18">
        <v>60.1</v>
      </c>
      <c r="F20" s="32">
        <v>58.5</v>
      </c>
      <c r="G20" s="32">
        <v>58.26</v>
      </c>
      <c r="H20" s="18"/>
      <c r="I20" s="18"/>
      <c r="J20" s="18"/>
      <c r="K20" s="18"/>
      <c r="L20" s="18"/>
      <c r="M20" s="18"/>
      <c r="N20" s="18"/>
      <c r="O20" s="18"/>
      <c r="P20" s="18"/>
      <c r="Q20" s="20">
        <f t="shared" si="0"/>
        <v>99.58974358974359</v>
      </c>
      <c r="T20" s="26"/>
    </row>
    <row r="21" spans="1:20" ht="13.5" customHeight="1">
      <c r="A21" s="10">
        <v>17</v>
      </c>
      <c r="B21" s="4" t="s">
        <v>16</v>
      </c>
      <c r="C21" s="5" t="s">
        <v>2</v>
      </c>
      <c r="D21" s="19">
        <v>16.3</v>
      </c>
      <c r="E21" s="19"/>
      <c r="F21" s="32">
        <v>24.43</v>
      </c>
      <c r="G21" s="32">
        <v>25.07</v>
      </c>
      <c r="H21" s="19"/>
      <c r="I21" s="19"/>
      <c r="J21" s="19"/>
      <c r="K21" s="19"/>
      <c r="L21" s="19"/>
      <c r="M21" s="19"/>
      <c r="N21" s="19"/>
      <c r="O21" s="19"/>
      <c r="P21" s="19"/>
      <c r="Q21" s="20">
        <f t="shared" si="0"/>
        <v>102.61972984036021</v>
      </c>
      <c r="T21" s="26"/>
    </row>
    <row r="22" spans="1:20" ht="13.5" customHeight="1">
      <c r="A22" s="10">
        <v>18</v>
      </c>
      <c r="B22" s="4" t="s">
        <v>17</v>
      </c>
      <c r="C22" s="5" t="s">
        <v>2</v>
      </c>
      <c r="D22" s="18">
        <v>25.6</v>
      </c>
      <c r="E22" s="18">
        <v>36.6</v>
      </c>
      <c r="F22" s="32">
        <v>40.8</v>
      </c>
      <c r="G22" s="32">
        <v>44.07</v>
      </c>
      <c r="H22" s="18"/>
      <c r="I22" s="18"/>
      <c r="J22" s="18"/>
      <c r="K22" s="18"/>
      <c r="L22" s="19"/>
      <c r="M22" s="18"/>
      <c r="N22" s="18"/>
      <c r="O22" s="18"/>
      <c r="P22" s="18"/>
      <c r="Q22" s="20">
        <f t="shared" si="0"/>
        <v>108.01470588235296</v>
      </c>
      <c r="T22" s="26"/>
    </row>
    <row r="23" spans="1:20" ht="12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33.8</v>
      </c>
      <c r="E24" s="19">
        <v>33.1</v>
      </c>
      <c r="F24" s="19">
        <v>33.1</v>
      </c>
      <c r="G24" s="19">
        <v>33.4</v>
      </c>
      <c r="H24" s="19"/>
      <c r="I24" s="19"/>
      <c r="J24" s="19"/>
      <c r="K24" s="19"/>
      <c r="L24" s="19"/>
      <c r="M24" s="19"/>
      <c r="N24" s="19"/>
      <c r="O24" s="19"/>
      <c r="P24" s="19"/>
      <c r="Q24" s="20">
        <f>G24/F24*100</f>
        <v>100.90634441087612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31.1</v>
      </c>
      <c r="E25" s="19">
        <v>30.3</v>
      </c>
      <c r="F25" s="19">
        <v>30.3</v>
      </c>
      <c r="G25" s="19">
        <v>30.6</v>
      </c>
      <c r="H25" s="19"/>
      <c r="I25" s="19"/>
      <c r="J25" s="19"/>
      <c r="K25" s="19"/>
      <c r="L25" s="19"/>
      <c r="M25" s="19"/>
      <c r="N25" s="19"/>
      <c r="O25" s="19"/>
      <c r="P25" s="19"/>
      <c r="Q25" s="20">
        <f>G25/F25*100</f>
        <v>100.99009900990099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>
        <v>34.1</v>
      </c>
      <c r="G26" s="19">
        <v>34.4</v>
      </c>
      <c r="H26" s="19"/>
      <c r="I26" s="19"/>
      <c r="J26" s="19"/>
      <c r="K26" s="19"/>
      <c r="L26" s="19"/>
      <c r="M26" s="19"/>
      <c r="N26" s="19"/>
      <c r="O26" s="19"/>
      <c r="P26" s="19"/>
      <c r="Q26" s="20">
        <f>G26/F26*100</f>
        <v>100.87976539589442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1.82</v>
      </c>
      <c r="E28" s="18">
        <v>1.82</v>
      </c>
      <c r="F28" s="18">
        <v>1.82</v>
      </c>
      <c r="G28" s="18">
        <v>1.82</v>
      </c>
      <c r="H28" s="18"/>
      <c r="I28" s="18"/>
      <c r="J28" s="18"/>
      <c r="K28" s="18"/>
      <c r="L28" s="18"/>
      <c r="M28" s="18"/>
      <c r="N28" s="18"/>
      <c r="O28" s="18"/>
      <c r="P28" s="18"/>
      <c r="Q28" s="20">
        <f aca="true" t="shared" si="1" ref="Q28:Q35">E28/D28*100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>
        <v>65.72</v>
      </c>
      <c r="G29" s="18">
        <v>65.72</v>
      </c>
      <c r="H29" s="18"/>
      <c r="I29" s="18"/>
      <c r="J29" s="18"/>
      <c r="K29" s="18"/>
      <c r="L29" s="18"/>
      <c r="M29" s="18"/>
      <c r="N29" s="18"/>
      <c r="O29" s="18"/>
      <c r="P29" s="18"/>
      <c r="Q29" s="20">
        <f t="shared" si="1"/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4.46</v>
      </c>
      <c r="E30" s="18">
        <v>4.46</v>
      </c>
      <c r="F30" s="18">
        <v>4.46</v>
      </c>
      <c r="G30" s="18">
        <v>4.46</v>
      </c>
      <c r="H30" s="18"/>
      <c r="I30" s="18"/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1987.67</v>
      </c>
      <c r="E31" s="18">
        <v>1987.67</v>
      </c>
      <c r="F31" s="18">
        <v>1987.67</v>
      </c>
      <c r="G31" s="18">
        <v>1987.67</v>
      </c>
      <c r="H31" s="18"/>
      <c r="I31" s="18"/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40.47</v>
      </c>
      <c r="E32" s="18">
        <v>40.47</v>
      </c>
      <c r="F32" s="18">
        <v>40.47</v>
      </c>
      <c r="G32" s="18">
        <v>40.47</v>
      </c>
      <c r="H32" s="18"/>
      <c r="I32" s="18"/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 t="e">
        <f t="shared" si="1"/>
        <v>#DIV/0!</v>
      </c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/>
      <c r="I34" s="18"/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24.75" customHeight="1">
      <c r="A35" s="16">
        <v>29</v>
      </c>
      <c r="B35" s="9" t="s">
        <v>50</v>
      </c>
      <c r="C35" s="17"/>
      <c r="D35" s="22">
        <v>14.9</v>
      </c>
      <c r="E35" s="22">
        <v>14.9</v>
      </c>
      <c r="F35" s="22">
        <v>14.9</v>
      </c>
      <c r="G35" s="22">
        <v>14.9</v>
      </c>
      <c r="H35" s="22"/>
      <c r="I35" s="22"/>
      <c r="J35" s="22"/>
      <c r="K35" s="22"/>
      <c r="L35" s="22"/>
      <c r="M35" s="22"/>
      <c r="N35" s="22"/>
      <c r="O35" s="22"/>
      <c r="P35" s="22"/>
      <c r="Q35" s="20">
        <f t="shared" si="1"/>
        <v>100</v>
      </c>
      <c r="S35" s="26"/>
    </row>
    <row r="36" spans="1:19" ht="11.25" customHeight="1">
      <c r="A36" s="16"/>
      <c r="B36" s="9" t="s">
        <v>49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S36" s="26"/>
    </row>
    <row r="37" spans="1:19" ht="15" customHeight="1">
      <c r="A37" s="13" t="s">
        <v>59</v>
      </c>
      <c r="B37" s="7" t="s">
        <v>31</v>
      </c>
      <c r="C37" s="6" t="s">
        <v>48</v>
      </c>
      <c r="D37" s="76">
        <v>7.1</v>
      </c>
      <c r="E37" s="76">
        <v>7.1</v>
      </c>
      <c r="F37" s="76">
        <v>7.1</v>
      </c>
      <c r="G37" s="76">
        <v>7.1</v>
      </c>
      <c r="H37" s="76"/>
      <c r="I37" s="76"/>
      <c r="J37" s="76"/>
      <c r="K37" s="76"/>
      <c r="L37" s="76"/>
      <c r="M37" s="76"/>
      <c r="N37" s="76"/>
      <c r="O37" s="76"/>
      <c r="P37" s="76"/>
      <c r="Q37" s="74">
        <v>100</v>
      </c>
      <c r="S37" s="26"/>
    </row>
    <row r="38" spans="1:19" ht="15" customHeight="1">
      <c r="A38" s="14" t="s">
        <v>60</v>
      </c>
      <c r="B38" s="7" t="s">
        <v>32</v>
      </c>
      <c r="C38" s="6" t="s">
        <v>48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5"/>
      <c r="S38" s="26"/>
    </row>
    <row r="39" spans="1:19" ht="23.25" customHeight="1">
      <c r="A39" s="14" t="s">
        <v>61</v>
      </c>
      <c r="B39" s="8" t="s">
        <v>52</v>
      </c>
      <c r="C39" s="6" t="s">
        <v>48</v>
      </c>
      <c r="D39" s="18">
        <v>6.16</v>
      </c>
      <c r="E39" s="18">
        <v>6.16</v>
      </c>
      <c r="F39" s="18">
        <v>6.16</v>
      </c>
      <c r="G39" s="18">
        <v>6.16</v>
      </c>
      <c r="H39" s="18"/>
      <c r="I39" s="18"/>
      <c r="J39" s="18"/>
      <c r="K39" s="18"/>
      <c r="L39" s="18"/>
      <c r="M39" s="18"/>
      <c r="N39" s="18"/>
      <c r="O39" s="18"/>
      <c r="P39" s="18"/>
      <c r="Q39" s="20">
        <f>E39/D39*100</f>
        <v>100</v>
      </c>
      <c r="S39" s="26"/>
    </row>
    <row r="40" spans="1:19" ht="12" customHeight="1">
      <c r="A40" s="14" t="s">
        <v>62</v>
      </c>
      <c r="B40" s="8" t="s">
        <v>29</v>
      </c>
      <c r="C40" s="6" t="s">
        <v>48</v>
      </c>
      <c r="D40" s="18">
        <v>1.64</v>
      </c>
      <c r="E40" s="18">
        <v>1.64</v>
      </c>
      <c r="F40" s="18">
        <v>1.64</v>
      </c>
      <c r="G40" s="18">
        <v>1.64</v>
      </c>
      <c r="H40" s="18"/>
      <c r="I40" s="18"/>
      <c r="J40" s="18"/>
      <c r="K40" s="18"/>
      <c r="L40" s="18"/>
      <c r="M40" s="18"/>
      <c r="N40" s="18"/>
      <c r="O40" s="18"/>
      <c r="P40" s="18"/>
      <c r="Q40" s="20">
        <f>E40/D40*100</f>
        <v>100</v>
      </c>
      <c r="S40" s="26"/>
    </row>
    <row r="41" spans="1:19" ht="10.5" customHeight="1">
      <c r="A41" s="14" t="s">
        <v>63</v>
      </c>
      <c r="B41" s="7" t="s">
        <v>30</v>
      </c>
      <c r="C41" s="6" t="s">
        <v>48</v>
      </c>
      <c r="D41" s="23"/>
      <c r="E41" s="23" t="s">
        <v>51</v>
      </c>
      <c r="F41" s="23" t="s">
        <v>51</v>
      </c>
      <c r="G41" s="19"/>
      <c r="H41" s="19"/>
      <c r="I41" s="19"/>
      <c r="J41" s="23"/>
      <c r="K41" s="23"/>
      <c r="L41" s="23"/>
      <c r="M41" s="23"/>
      <c r="N41" s="23"/>
      <c r="O41" s="23"/>
      <c r="P41" s="23"/>
      <c r="Q41" s="21" t="s">
        <v>51</v>
      </c>
      <c r="S41" s="26"/>
    </row>
    <row r="42" spans="1:19" ht="15.75">
      <c r="A42" s="15"/>
      <c r="S42" s="26"/>
    </row>
    <row r="43" ht="15.75">
      <c r="S43" s="26"/>
    </row>
    <row r="44" ht="15.75">
      <c r="S44" s="26"/>
    </row>
    <row r="45" ht="15.75">
      <c r="S45" s="26"/>
    </row>
    <row r="46" ht="15.75">
      <c r="S46" s="26"/>
    </row>
    <row r="47" ht="15.75">
      <c r="S47" s="26"/>
    </row>
    <row r="48" ht="15.75">
      <c r="S48" s="26"/>
    </row>
    <row r="49" ht="15.75">
      <c r="S49" s="26"/>
    </row>
    <row r="50" ht="15.75">
      <c r="S50" s="26"/>
    </row>
    <row r="51" ht="15.75">
      <c r="S51" s="30"/>
    </row>
    <row r="52" ht="15.75">
      <c r="S52" s="29">
        <v>15.5</v>
      </c>
    </row>
  </sheetData>
  <sheetProtection/>
  <mergeCells count="24">
    <mergeCell ref="K37:K38"/>
    <mergeCell ref="P37:P38"/>
    <mergeCell ref="Q37:Q38"/>
    <mergeCell ref="L37:L38"/>
    <mergeCell ref="M37:M38"/>
    <mergeCell ref="N37:N38"/>
    <mergeCell ref="O37:O38"/>
    <mergeCell ref="H37:H38"/>
    <mergeCell ref="I37:I38"/>
    <mergeCell ref="A4:Q4"/>
    <mergeCell ref="A27:Q27"/>
    <mergeCell ref="A23:Q23"/>
    <mergeCell ref="D37:D38"/>
    <mergeCell ref="E37:E38"/>
    <mergeCell ref="F37:F38"/>
    <mergeCell ref="G37:G38"/>
    <mergeCell ref="J37:J38"/>
    <mergeCell ref="A1:Q1"/>
    <mergeCell ref="C2:C3"/>
    <mergeCell ref="B2:B3"/>
    <mergeCell ref="A2:A3"/>
    <mergeCell ref="D2:D3"/>
    <mergeCell ref="E2:P2"/>
    <mergeCell ref="Q2:Q3"/>
  </mergeCells>
  <printOptions/>
  <pageMargins left="0.7874015748031497" right="0.1968503937007874" top="0.11811023622047245" bottom="0.11811023622047245" header="0.5118110236220472" footer="0.11811023622047245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5" sqref="G5:G22"/>
    </sheetView>
  </sheetViews>
  <sheetFormatPr defaultColWidth="8.8515625" defaultRowHeight="12.75"/>
  <cols>
    <col min="1" max="1" width="4.28125" style="1" customWidth="1"/>
    <col min="2" max="2" width="29.00390625" style="2" customWidth="1"/>
    <col min="3" max="3" width="7.00390625" style="2" customWidth="1"/>
    <col min="4" max="4" width="7.7109375" style="1" customWidth="1"/>
    <col min="5" max="5" width="8.421875" style="1" customWidth="1"/>
    <col min="6" max="6" width="8.57421875" style="1" customWidth="1"/>
    <col min="7" max="7" width="8.28125" style="1" customWidth="1"/>
    <col min="8" max="8" width="6.7109375" style="1" customWidth="1"/>
    <col min="9" max="9" width="6.421875" style="1" customWidth="1"/>
    <col min="10" max="10" width="6.7109375" style="1" customWidth="1"/>
    <col min="11" max="11" width="6.57421875" style="1" customWidth="1"/>
    <col min="12" max="12" width="6.7109375" style="1" customWidth="1"/>
    <col min="13" max="13" width="7.8515625" style="1" customWidth="1"/>
    <col min="14" max="14" width="7.421875" style="1" customWidth="1"/>
    <col min="15" max="15" width="6.7109375" style="1" customWidth="1"/>
    <col min="16" max="16" width="7.7109375" style="1" customWidth="1"/>
    <col min="17" max="17" width="9.5742187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63" t="s">
        <v>47</v>
      </c>
      <c r="B2" s="63" t="s">
        <v>46</v>
      </c>
      <c r="C2" s="65" t="s">
        <v>1</v>
      </c>
      <c r="D2" s="67" t="s">
        <v>70</v>
      </c>
      <c r="E2" s="69" t="s">
        <v>69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64</v>
      </c>
    </row>
    <row r="3" spans="1:17" s="2" customFormat="1" ht="30.75" customHeight="1">
      <c r="A3" s="64"/>
      <c r="B3" s="64"/>
      <c r="C3" s="66"/>
      <c r="D3" s="68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8" t="s">
        <v>43</v>
      </c>
      <c r="P3" s="28" t="s">
        <v>44</v>
      </c>
      <c r="Q3" s="73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13.5" customHeight="1">
      <c r="A5" s="10">
        <v>1</v>
      </c>
      <c r="B5" s="4" t="s">
        <v>12</v>
      </c>
      <c r="C5" s="5" t="s">
        <v>2</v>
      </c>
      <c r="D5" s="18">
        <v>41.4</v>
      </c>
      <c r="E5" s="18">
        <v>44.3</v>
      </c>
      <c r="F5" s="32">
        <v>44.61</v>
      </c>
      <c r="G5" s="32">
        <v>44.61</v>
      </c>
      <c r="H5" s="18"/>
      <c r="I5" s="18"/>
      <c r="J5" s="18"/>
      <c r="K5" s="18"/>
      <c r="L5" s="18"/>
      <c r="M5" s="18"/>
      <c r="N5" s="18"/>
      <c r="O5" s="18"/>
      <c r="P5" s="18"/>
      <c r="Q5" s="20">
        <f>G5/F5*100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13.5" customHeight="1">
      <c r="A6" s="10">
        <v>2</v>
      </c>
      <c r="B6" s="4" t="s">
        <v>0</v>
      </c>
      <c r="C6" s="5" t="s">
        <v>2</v>
      </c>
      <c r="D6" s="18">
        <v>39.3</v>
      </c>
      <c r="E6" s="18">
        <v>44.6</v>
      </c>
      <c r="F6" s="32">
        <v>43.04</v>
      </c>
      <c r="G6" s="32">
        <v>43.04</v>
      </c>
      <c r="H6" s="18"/>
      <c r="I6" s="18"/>
      <c r="J6" s="18"/>
      <c r="K6" s="18"/>
      <c r="L6" s="18"/>
      <c r="M6" s="18"/>
      <c r="N6" s="18"/>
      <c r="O6" s="18"/>
      <c r="P6" s="18"/>
      <c r="Q6" s="20">
        <f aca="true" t="shared" si="0" ref="Q6:Q22">G6/F6*100</f>
        <v>100</v>
      </c>
      <c r="T6" s="26"/>
      <c r="U6" s="26"/>
    </row>
    <row r="7" spans="1:21" ht="13.5" customHeight="1">
      <c r="A7" s="10">
        <v>3</v>
      </c>
      <c r="B7" s="4" t="s">
        <v>67</v>
      </c>
      <c r="C7" s="5" t="s">
        <v>2</v>
      </c>
      <c r="D7" s="18">
        <v>27.8</v>
      </c>
      <c r="E7" s="18">
        <v>28.6</v>
      </c>
      <c r="F7" s="32">
        <v>31.39</v>
      </c>
      <c r="G7" s="32">
        <v>32.17</v>
      </c>
      <c r="H7" s="18"/>
      <c r="I7" s="18"/>
      <c r="J7" s="18"/>
      <c r="K7" s="18"/>
      <c r="L7" s="18"/>
      <c r="M7" s="18"/>
      <c r="N7" s="18"/>
      <c r="O7" s="18"/>
      <c r="P7" s="18"/>
      <c r="Q7" s="20">
        <f t="shared" si="0"/>
        <v>102.48486779229053</v>
      </c>
      <c r="T7" s="26"/>
      <c r="U7" s="26"/>
    </row>
    <row r="8" spans="1:19" ht="13.5" customHeight="1">
      <c r="A8" s="10">
        <v>4</v>
      </c>
      <c r="B8" s="4" t="s">
        <v>57</v>
      </c>
      <c r="C8" s="5" t="s">
        <v>2</v>
      </c>
      <c r="D8" s="18">
        <v>68.7</v>
      </c>
      <c r="E8" s="18">
        <v>69.6</v>
      </c>
      <c r="F8" s="32">
        <v>68.8</v>
      </c>
      <c r="G8" s="32">
        <v>68.8</v>
      </c>
      <c r="H8" s="18"/>
      <c r="I8" s="18"/>
      <c r="J8" s="18"/>
      <c r="K8" s="18"/>
      <c r="L8" s="18"/>
      <c r="M8" s="18"/>
      <c r="N8" s="18"/>
      <c r="O8" s="18"/>
      <c r="P8" s="18"/>
      <c r="Q8" s="20">
        <f t="shared" si="0"/>
        <v>100</v>
      </c>
      <c r="R8" s="24"/>
      <c r="S8" s="25"/>
    </row>
    <row r="9" spans="1:17" ht="13.5" customHeight="1">
      <c r="A9" s="10">
        <v>5</v>
      </c>
      <c r="B9" s="4" t="s">
        <v>58</v>
      </c>
      <c r="C9" s="5" t="s">
        <v>2</v>
      </c>
      <c r="D9" s="18">
        <v>34.1</v>
      </c>
      <c r="E9" s="18">
        <v>32.8</v>
      </c>
      <c r="F9" s="32">
        <v>37.34</v>
      </c>
      <c r="G9" s="32">
        <v>36.51</v>
      </c>
      <c r="H9" s="18"/>
      <c r="I9" s="18"/>
      <c r="J9" s="18"/>
      <c r="K9" s="18"/>
      <c r="L9" s="18"/>
      <c r="M9" s="18"/>
      <c r="N9" s="18"/>
      <c r="O9" s="18"/>
      <c r="P9" s="18"/>
      <c r="Q9" s="20">
        <f t="shared" si="0"/>
        <v>97.77718264595606</v>
      </c>
    </row>
    <row r="10" spans="1:20" ht="13.5" customHeight="1">
      <c r="A10" s="10">
        <v>6</v>
      </c>
      <c r="B10" s="4" t="s">
        <v>6</v>
      </c>
      <c r="C10" s="5" t="s">
        <v>2</v>
      </c>
      <c r="D10" s="18">
        <v>64</v>
      </c>
      <c r="E10" s="18">
        <v>71</v>
      </c>
      <c r="F10" s="32">
        <v>71.67</v>
      </c>
      <c r="G10" s="32">
        <v>74.05</v>
      </c>
      <c r="H10" s="18"/>
      <c r="I10" s="18"/>
      <c r="J10" s="18"/>
      <c r="K10" s="18"/>
      <c r="L10" s="18"/>
      <c r="M10" s="18"/>
      <c r="N10" s="18"/>
      <c r="O10" s="18"/>
      <c r="P10" s="18"/>
      <c r="Q10" s="20">
        <f t="shared" si="0"/>
        <v>103.3207757778708</v>
      </c>
      <c r="T10" s="26"/>
    </row>
    <row r="11" spans="1:20" ht="13.5" customHeight="1">
      <c r="A11" s="10">
        <v>7</v>
      </c>
      <c r="B11" s="4" t="s">
        <v>13</v>
      </c>
      <c r="C11" s="5" t="s">
        <v>3</v>
      </c>
      <c r="D11" s="18">
        <v>53.8</v>
      </c>
      <c r="E11" s="18">
        <v>56.6</v>
      </c>
      <c r="F11" s="32">
        <v>53.65</v>
      </c>
      <c r="G11" s="32">
        <v>56.14</v>
      </c>
      <c r="H11" s="18"/>
      <c r="I11" s="18"/>
      <c r="J11" s="18"/>
      <c r="K11" s="18"/>
      <c r="L11" s="18"/>
      <c r="M11" s="18"/>
      <c r="N11" s="18"/>
      <c r="O11" s="18"/>
      <c r="P11" s="18"/>
      <c r="Q11" s="20">
        <f t="shared" si="0"/>
        <v>104.64119291705498</v>
      </c>
      <c r="T11" s="26"/>
    </row>
    <row r="12" spans="1:20" ht="13.5" customHeight="1">
      <c r="A12" s="10">
        <v>8</v>
      </c>
      <c r="B12" s="4" t="s">
        <v>54</v>
      </c>
      <c r="C12" s="5" t="s">
        <v>2</v>
      </c>
      <c r="D12" s="18">
        <v>119.7</v>
      </c>
      <c r="E12" s="18">
        <v>136</v>
      </c>
      <c r="F12" s="32">
        <v>163.94</v>
      </c>
      <c r="G12" s="32">
        <v>128.76</v>
      </c>
      <c r="H12" s="18"/>
      <c r="I12" s="18"/>
      <c r="J12" s="18"/>
      <c r="K12" s="18"/>
      <c r="L12" s="18"/>
      <c r="M12" s="18"/>
      <c r="N12" s="18"/>
      <c r="O12" s="18"/>
      <c r="P12" s="18"/>
      <c r="Q12" s="20">
        <f t="shared" si="0"/>
        <v>78.54092960839331</v>
      </c>
      <c r="T12" s="26"/>
    </row>
    <row r="13" spans="1:20" ht="13.5" customHeight="1">
      <c r="A13" s="10">
        <v>9</v>
      </c>
      <c r="B13" s="4" t="s">
        <v>55</v>
      </c>
      <c r="C13" s="5" t="s">
        <v>3</v>
      </c>
      <c r="D13" s="18">
        <v>52.3</v>
      </c>
      <c r="E13" s="18">
        <v>55.8</v>
      </c>
      <c r="F13" s="32">
        <v>54.3</v>
      </c>
      <c r="G13" s="32">
        <v>52.86</v>
      </c>
      <c r="H13" s="18"/>
      <c r="I13" s="18"/>
      <c r="J13" s="18"/>
      <c r="K13" s="18"/>
      <c r="L13" s="18"/>
      <c r="M13" s="18"/>
      <c r="N13" s="18"/>
      <c r="O13" s="18"/>
      <c r="P13" s="18"/>
      <c r="Q13" s="20">
        <f t="shared" si="0"/>
        <v>97.34806629834254</v>
      </c>
      <c r="T13" s="26"/>
    </row>
    <row r="14" spans="1:20" ht="13.5" customHeight="1">
      <c r="A14" s="10">
        <v>10</v>
      </c>
      <c r="B14" s="4" t="s">
        <v>56</v>
      </c>
      <c r="C14" s="5" t="s">
        <v>2</v>
      </c>
      <c r="D14" s="18">
        <v>261.2</v>
      </c>
      <c r="E14" s="18">
        <v>268.7</v>
      </c>
      <c r="F14" s="32">
        <v>269.2</v>
      </c>
      <c r="G14" s="32">
        <v>281.43</v>
      </c>
      <c r="H14" s="18"/>
      <c r="I14" s="18"/>
      <c r="J14" s="18"/>
      <c r="K14" s="18"/>
      <c r="L14" s="18"/>
      <c r="M14" s="18"/>
      <c r="N14" s="18"/>
      <c r="O14" s="18"/>
      <c r="P14" s="18"/>
      <c r="Q14" s="20">
        <f t="shared" si="0"/>
        <v>104.54309063893017</v>
      </c>
      <c r="T14" s="26"/>
    </row>
    <row r="15" spans="1:20" ht="13.5" customHeight="1">
      <c r="A15" s="10">
        <v>11</v>
      </c>
      <c r="B15" s="4" t="s">
        <v>7</v>
      </c>
      <c r="C15" s="5" t="s">
        <v>2</v>
      </c>
      <c r="D15" s="18">
        <v>61.6</v>
      </c>
      <c r="E15" s="18">
        <v>75.2</v>
      </c>
      <c r="F15" s="32">
        <v>80.1</v>
      </c>
      <c r="G15" s="32">
        <v>73.92</v>
      </c>
      <c r="H15" s="18"/>
      <c r="I15" s="18"/>
      <c r="J15" s="18"/>
      <c r="K15" s="18"/>
      <c r="L15" s="18"/>
      <c r="M15" s="18"/>
      <c r="N15" s="18"/>
      <c r="O15" s="18"/>
      <c r="P15" s="18"/>
      <c r="Q15" s="20">
        <f t="shared" si="0"/>
        <v>92.28464419475657</v>
      </c>
      <c r="T15" s="26"/>
    </row>
    <row r="16" spans="1:20" ht="13.5" customHeight="1">
      <c r="A16" s="10">
        <v>12</v>
      </c>
      <c r="B16" s="4" t="s">
        <v>8</v>
      </c>
      <c r="C16" s="5" t="s">
        <v>2</v>
      </c>
      <c r="D16" s="18">
        <v>151.3</v>
      </c>
      <c r="E16" s="18">
        <v>147.3</v>
      </c>
      <c r="F16" s="32">
        <v>147.38</v>
      </c>
      <c r="G16" s="32">
        <v>166.77</v>
      </c>
      <c r="H16" s="18"/>
      <c r="I16" s="18"/>
      <c r="J16" s="18"/>
      <c r="K16" s="18"/>
      <c r="L16" s="18"/>
      <c r="M16" s="18"/>
      <c r="N16" s="18"/>
      <c r="O16" s="18"/>
      <c r="P16" s="18"/>
      <c r="Q16" s="20">
        <f t="shared" si="0"/>
        <v>113.15646627764961</v>
      </c>
      <c r="T16" s="26"/>
    </row>
    <row r="17" spans="1:20" ht="13.5" customHeight="1">
      <c r="A17" s="10">
        <v>13</v>
      </c>
      <c r="B17" s="4" t="s">
        <v>5</v>
      </c>
      <c r="C17" s="5" t="s">
        <v>2</v>
      </c>
      <c r="D17" s="18">
        <v>236.1</v>
      </c>
      <c r="E17" s="18">
        <v>236.8</v>
      </c>
      <c r="F17" s="32">
        <v>245.85</v>
      </c>
      <c r="G17" s="32">
        <v>254.14</v>
      </c>
      <c r="H17" s="18"/>
      <c r="I17" s="18"/>
      <c r="J17" s="18"/>
      <c r="K17" s="18"/>
      <c r="L17" s="18"/>
      <c r="M17" s="18"/>
      <c r="N17" s="18"/>
      <c r="O17" s="18"/>
      <c r="P17" s="18"/>
      <c r="Q17" s="20">
        <f t="shared" si="0"/>
        <v>103.37197478137074</v>
      </c>
      <c r="T17" s="26"/>
    </row>
    <row r="18" spans="1:20" ht="13.5" customHeight="1">
      <c r="A18" s="10">
        <v>14</v>
      </c>
      <c r="B18" s="4" t="s">
        <v>14</v>
      </c>
      <c r="C18" s="5" t="s">
        <v>2</v>
      </c>
      <c r="D18" s="18">
        <v>60.9</v>
      </c>
      <c r="E18" s="18">
        <v>67.1</v>
      </c>
      <c r="F18" s="32">
        <v>66.86</v>
      </c>
      <c r="G18" s="32">
        <v>64.35</v>
      </c>
      <c r="H18" s="18"/>
      <c r="I18" s="18"/>
      <c r="J18" s="18"/>
      <c r="K18" s="18"/>
      <c r="L18" s="18"/>
      <c r="M18" s="18"/>
      <c r="N18" s="18"/>
      <c r="O18" s="18"/>
      <c r="P18" s="18"/>
      <c r="Q18" s="20">
        <f t="shared" si="0"/>
        <v>96.24588692790905</v>
      </c>
      <c r="T18" s="26"/>
    </row>
    <row r="19" spans="1:20" ht="13.5" customHeight="1">
      <c r="A19" s="10">
        <v>15</v>
      </c>
      <c r="B19" s="4" t="s">
        <v>68</v>
      </c>
      <c r="C19" s="5" t="s">
        <v>2</v>
      </c>
      <c r="D19" s="18">
        <v>399.4</v>
      </c>
      <c r="E19" s="18">
        <v>372.7</v>
      </c>
      <c r="F19" s="32">
        <v>376.87</v>
      </c>
      <c r="G19" s="32">
        <v>361.41</v>
      </c>
      <c r="H19" s="18"/>
      <c r="I19" s="18"/>
      <c r="J19" s="18"/>
      <c r="K19" s="18"/>
      <c r="L19" s="18"/>
      <c r="M19" s="18"/>
      <c r="N19" s="18"/>
      <c r="O19" s="18"/>
      <c r="P19" s="18"/>
      <c r="Q19" s="20">
        <f t="shared" si="0"/>
        <v>95.8977896887521</v>
      </c>
      <c r="T19" s="26"/>
    </row>
    <row r="20" spans="1:20" ht="13.5" customHeight="1">
      <c r="A20" s="10">
        <v>16</v>
      </c>
      <c r="B20" s="4" t="s">
        <v>15</v>
      </c>
      <c r="C20" s="5" t="s">
        <v>19</v>
      </c>
      <c r="D20" s="18">
        <v>60.8</v>
      </c>
      <c r="E20" s="18">
        <v>60.1</v>
      </c>
      <c r="F20" s="32">
        <v>58.5</v>
      </c>
      <c r="G20" s="32">
        <v>58.26</v>
      </c>
      <c r="H20" s="18"/>
      <c r="I20" s="18"/>
      <c r="J20" s="18"/>
      <c r="K20" s="18"/>
      <c r="L20" s="18"/>
      <c r="M20" s="18"/>
      <c r="N20" s="18"/>
      <c r="O20" s="18"/>
      <c r="P20" s="18"/>
      <c r="Q20" s="20">
        <f t="shared" si="0"/>
        <v>99.58974358974359</v>
      </c>
      <c r="T20" s="26"/>
    </row>
    <row r="21" spans="1:20" ht="13.5" customHeight="1">
      <c r="A21" s="10">
        <v>17</v>
      </c>
      <c r="B21" s="4" t="s">
        <v>16</v>
      </c>
      <c r="C21" s="5" t="s">
        <v>2</v>
      </c>
      <c r="D21" s="19">
        <v>16.3</v>
      </c>
      <c r="E21" s="19"/>
      <c r="F21" s="32">
        <v>24.43</v>
      </c>
      <c r="G21" s="32">
        <v>25.07</v>
      </c>
      <c r="H21" s="19"/>
      <c r="I21" s="19"/>
      <c r="J21" s="19"/>
      <c r="K21" s="19"/>
      <c r="L21" s="19"/>
      <c r="M21" s="19"/>
      <c r="N21" s="19"/>
      <c r="O21" s="19"/>
      <c r="P21" s="19"/>
      <c r="Q21" s="20">
        <f t="shared" si="0"/>
        <v>102.61972984036021</v>
      </c>
      <c r="T21" s="26"/>
    </row>
    <row r="22" spans="1:20" ht="13.5" customHeight="1">
      <c r="A22" s="10">
        <v>18</v>
      </c>
      <c r="B22" s="4" t="s">
        <v>17</v>
      </c>
      <c r="C22" s="5" t="s">
        <v>2</v>
      </c>
      <c r="D22" s="18">
        <v>25.6</v>
      </c>
      <c r="E22" s="18">
        <v>36.6</v>
      </c>
      <c r="F22" s="32">
        <v>40.8</v>
      </c>
      <c r="G22" s="32">
        <v>44.07</v>
      </c>
      <c r="H22" s="18"/>
      <c r="I22" s="18"/>
      <c r="J22" s="18"/>
      <c r="K22" s="18"/>
      <c r="L22" s="19"/>
      <c r="M22" s="18"/>
      <c r="N22" s="18"/>
      <c r="O22" s="18"/>
      <c r="P22" s="18"/>
      <c r="Q22" s="20">
        <f t="shared" si="0"/>
        <v>108.01470588235296</v>
      </c>
      <c r="T22" s="26"/>
    </row>
    <row r="23" spans="1:20" ht="12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33.8</v>
      </c>
      <c r="E24" s="19">
        <v>33.1</v>
      </c>
      <c r="F24" s="19">
        <v>33.1</v>
      </c>
      <c r="G24" s="19">
        <v>33.4</v>
      </c>
      <c r="H24" s="19"/>
      <c r="I24" s="19"/>
      <c r="J24" s="19"/>
      <c r="K24" s="19"/>
      <c r="L24" s="19"/>
      <c r="M24" s="19"/>
      <c r="N24" s="19"/>
      <c r="O24" s="19"/>
      <c r="P24" s="19"/>
      <c r="Q24" s="20">
        <f>G24/F24*100</f>
        <v>100.90634441087612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31.1</v>
      </c>
      <c r="E25" s="19">
        <v>30.3</v>
      </c>
      <c r="F25" s="19">
        <v>30.3</v>
      </c>
      <c r="G25" s="19">
        <v>30.6</v>
      </c>
      <c r="H25" s="19"/>
      <c r="I25" s="19"/>
      <c r="J25" s="19"/>
      <c r="K25" s="19"/>
      <c r="L25" s="19"/>
      <c r="M25" s="19"/>
      <c r="N25" s="19"/>
      <c r="O25" s="19"/>
      <c r="P25" s="19"/>
      <c r="Q25" s="20">
        <f>G25/F25*100</f>
        <v>100.99009900990099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>
        <v>34.1</v>
      </c>
      <c r="G26" s="19">
        <v>34.4</v>
      </c>
      <c r="H26" s="19"/>
      <c r="I26" s="19"/>
      <c r="J26" s="19"/>
      <c r="K26" s="19"/>
      <c r="L26" s="19"/>
      <c r="M26" s="19"/>
      <c r="N26" s="19"/>
      <c r="O26" s="19"/>
      <c r="P26" s="19"/>
      <c r="Q26" s="20">
        <f>G26/F26*100</f>
        <v>100.87976539589442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1.82</v>
      </c>
      <c r="E28" s="18">
        <v>1.82</v>
      </c>
      <c r="F28" s="18">
        <v>1.82</v>
      </c>
      <c r="G28" s="18">
        <v>1.82</v>
      </c>
      <c r="H28" s="18"/>
      <c r="I28" s="18"/>
      <c r="J28" s="18"/>
      <c r="K28" s="18"/>
      <c r="L28" s="18"/>
      <c r="M28" s="18"/>
      <c r="N28" s="18"/>
      <c r="O28" s="18"/>
      <c r="P28" s="18"/>
      <c r="Q28" s="20">
        <f aca="true" t="shared" si="1" ref="Q28:Q35">E28/D28*100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>
        <v>65.72</v>
      </c>
      <c r="G29" s="18">
        <v>65.72</v>
      </c>
      <c r="H29" s="18"/>
      <c r="I29" s="18"/>
      <c r="J29" s="18"/>
      <c r="K29" s="18"/>
      <c r="L29" s="18"/>
      <c r="M29" s="18"/>
      <c r="N29" s="18"/>
      <c r="O29" s="18"/>
      <c r="P29" s="18"/>
      <c r="Q29" s="20">
        <f t="shared" si="1"/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4.46</v>
      </c>
      <c r="E30" s="18">
        <v>4.46</v>
      </c>
      <c r="F30" s="18">
        <v>4.46</v>
      </c>
      <c r="G30" s="18">
        <v>4.46</v>
      </c>
      <c r="H30" s="18"/>
      <c r="I30" s="18"/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1987.67</v>
      </c>
      <c r="E31" s="18">
        <v>1987.67</v>
      </c>
      <c r="F31" s="18">
        <v>1987.67</v>
      </c>
      <c r="G31" s="18">
        <v>1987.67</v>
      </c>
      <c r="H31" s="18"/>
      <c r="I31" s="18"/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40.47</v>
      </c>
      <c r="E32" s="18">
        <v>40.47</v>
      </c>
      <c r="F32" s="18">
        <v>40.47</v>
      </c>
      <c r="G32" s="18">
        <v>40.47</v>
      </c>
      <c r="H32" s="18"/>
      <c r="I32" s="18"/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 t="e">
        <f t="shared" si="1"/>
        <v>#DIV/0!</v>
      </c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/>
      <c r="I34" s="18"/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24.75" customHeight="1">
      <c r="A35" s="16">
        <v>29</v>
      </c>
      <c r="B35" s="9" t="s">
        <v>50</v>
      </c>
      <c r="C35" s="17"/>
      <c r="D35" s="22">
        <v>14.9</v>
      </c>
      <c r="E35" s="22">
        <v>14.9</v>
      </c>
      <c r="F35" s="22">
        <v>14.9</v>
      </c>
      <c r="G35" s="22">
        <v>14.9</v>
      </c>
      <c r="H35" s="22"/>
      <c r="I35" s="22"/>
      <c r="J35" s="22"/>
      <c r="K35" s="22"/>
      <c r="L35" s="22"/>
      <c r="M35" s="22"/>
      <c r="N35" s="22"/>
      <c r="O35" s="22"/>
      <c r="P35" s="22"/>
      <c r="Q35" s="20">
        <f t="shared" si="1"/>
        <v>100</v>
      </c>
      <c r="S35" s="26"/>
    </row>
    <row r="36" spans="1:19" ht="11.25" customHeight="1">
      <c r="A36" s="16"/>
      <c r="B36" s="9" t="s">
        <v>49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S36" s="26"/>
    </row>
    <row r="37" spans="1:19" ht="15" customHeight="1">
      <c r="A37" s="13" t="s">
        <v>59</v>
      </c>
      <c r="B37" s="7" t="s">
        <v>31</v>
      </c>
      <c r="C37" s="6" t="s">
        <v>48</v>
      </c>
      <c r="D37" s="76">
        <v>7.1</v>
      </c>
      <c r="E37" s="76">
        <v>7.1</v>
      </c>
      <c r="F37" s="76">
        <v>7.1</v>
      </c>
      <c r="G37" s="76">
        <v>7.1</v>
      </c>
      <c r="H37" s="76"/>
      <c r="I37" s="76"/>
      <c r="J37" s="76"/>
      <c r="K37" s="76"/>
      <c r="L37" s="76"/>
      <c r="M37" s="76"/>
      <c r="N37" s="76"/>
      <c r="O37" s="76"/>
      <c r="P37" s="76"/>
      <c r="Q37" s="74">
        <v>100</v>
      </c>
      <c r="S37" s="26"/>
    </row>
    <row r="38" spans="1:19" ht="15" customHeight="1">
      <c r="A38" s="14" t="s">
        <v>60</v>
      </c>
      <c r="B38" s="7" t="s">
        <v>32</v>
      </c>
      <c r="C38" s="6" t="s">
        <v>48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5"/>
      <c r="S38" s="26"/>
    </row>
    <row r="39" spans="1:19" ht="23.25" customHeight="1">
      <c r="A39" s="14" t="s">
        <v>61</v>
      </c>
      <c r="B39" s="8" t="s">
        <v>52</v>
      </c>
      <c r="C39" s="6" t="s">
        <v>48</v>
      </c>
      <c r="D39" s="18">
        <v>6.16</v>
      </c>
      <c r="E39" s="18">
        <v>6.16</v>
      </c>
      <c r="F39" s="18">
        <v>6.16</v>
      </c>
      <c r="G39" s="18">
        <v>6.16</v>
      </c>
      <c r="H39" s="18"/>
      <c r="I39" s="18"/>
      <c r="J39" s="18"/>
      <c r="K39" s="18"/>
      <c r="L39" s="18"/>
      <c r="M39" s="18"/>
      <c r="N39" s="18"/>
      <c r="O39" s="18"/>
      <c r="P39" s="18"/>
      <c r="Q39" s="20">
        <f>E39/D39*100</f>
        <v>100</v>
      </c>
      <c r="S39" s="26"/>
    </row>
    <row r="40" spans="1:19" ht="12" customHeight="1">
      <c r="A40" s="14" t="s">
        <v>62</v>
      </c>
      <c r="B40" s="8" t="s">
        <v>29</v>
      </c>
      <c r="C40" s="6" t="s">
        <v>48</v>
      </c>
      <c r="D40" s="18">
        <v>1.64</v>
      </c>
      <c r="E40" s="18">
        <v>1.64</v>
      </c>
      <c r="F40" s="18">
        <v>1.64</v>
      </c>
      <c r="G40" s="18">
        <v>1.64</v>
      </c>
      <c r="H40" s="18"/>
      <c r="I40" s="18"/>
      <c r="J40" s="18"/>
      <c r="K40" s="18"/>
      <c r="L40" s="18"/>
      <c r="M40" s="18"/>
      <c r="N40" s="18"/>
      <c r="O40" s="18"/>
      <c r="P40" s="18"/>
      <c r="Q40" s="20">
        <f>E40/D40*100</f>
        <v>100</v>
      </c>
      <c r="S40" s="26"/>
    </row>
    <row r="41" spans="1:19" ht="10.5" customHeight="1">
      <c r="A41" s="14" t="s">
        <v>63</v>
      </c>
      <c r="B41" s="7" t="s">
        <v>30</v>
      </c>
      <c r="C41" s="6" t="s">
        <v>48</v>
      </c>
      <c r="D41" s="23"/>
      <c r="E41" s="23" t="s">
        <v>51</v>
      </c>
      <c r="F41" s="23" t="s">
        <v>51</v>
      </c>
      <c r="G41" s="19"/>
      <c r="H41" s="19"/>
      <c r="I41" s="19"/>
      <c r="J41" s="23"/>
      <c r="K41" s="23"/>
      <c r="L41" s="23"/>
      <c r="M41" s="23"/>
      <c r="N41" s="23"/>
      <c r="O41" s="23"/>
      <c r="P41" s="23"/>
      <c r="Q41" s="21" t="s">
        <v>51</v>
      </c>
      <c r="S41" s="26"/>
    </row>
    <row r="42" spans="1:19" ht="15.75">
      <c r="A42" s="15"/>
      <c r="S42" s="26"/>
    </row>
    <row r="43" ht="15.75">
      <c r="S43" s="26"/>
    </row>
    <row r="44" ht="15.75">
      <c r="S44" s="26"/>
    </row>
    <row r="45" ht="15.75">
      <c r="S45" s="26"/>
    </row>
    <row r="46" ht="15.75">
      <c r="S46" s="26"/>
    </row>
    <row r="47" ht="15.75">
      <c r="S47" s="26"/>
    </row>
    <row r="48" ht="15.75">
      <c r="S48" s="26"/>
    </row>
    <row r="49" ht="15.75">
      <c r="S49" s="26"/>
    </row>
    <row r="50" ht="15.75">
      <c r="S50" s="26"/>
    </row>
    <row r="51" ht="15.75">
      <c r="S51" s="30"/>
    </row>
    <row r="52" ht="15.75">
      <c r="S52" s="29">
        <v>15.5</v>
      </c>
    </row>
  </sheetData>
  <sheetProtection/>
  <mergeCells count="24">
    <mergeCell ref="A1:Q1"/>
    <mergeCell ref="C2:C3"/>
    <mergeCell ref="B2:B3"/>
    <mergeCell ref="A2:A3"/>
    <mergeCell ref="D2:D3"/>
    <mergeCell ref="E2:P2"/>
    <mergeCell ref="Q2:Q3"/>
    <mergeCell ref="H37:H38"/>
    <mergeCell ref="I37:I38"/>
    <mergeCell ref="A4:Q4"/>
    <mergeCell ref="A27:Q27"/>
    <mergeCell ref="A23:Q23"/>
    <mergeCell ref="D37:D38"/>
    <mergeCell ref="E37:E38"/>
    <mergeCell ref="F37:F38"/>
    <mergeCell ref="G37:G38"/>
    <mergeCell ref="J37:J38"/>
    <mergeCell ref="K37:K38"/>
    <mergeCell ref="P37:P38"/>
    <mergeCell ref="Q37:Q38"/>
    <mergeCell ref="L37:L38"/>
    <mergeCell ref="M37:M38"/>
    <mergeCell ref="N37:N38"/>
    <mergeCell ref="O37:O38"/>
  </mergeCells>
  <printOptions/>
  <pageMargins left="0.7874015748031497" right="0.1968503937007874" top="0.11811023622047245" bottom="0.11811023622047245" header="0.5118110236220472" footer="0.11811023622047245"/>
  <pageSetup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37" sqref="M37:M38"/>
    </sheetView>
  </sheetViews>
  <sheetFormatPr defaultColWidth="8.8515625" defaultRowHeight="12.75"/>
  <cols>
    <col min="1" max="1" width="4.28125" style="1" customWidth="1"/>
    <col min="2" max="2" width="30.140625" style="2" customWidth="1"/>
    <col min="3" max="3" width="7.8515625" style="2" customWidth="1"/>
    <col min="4" max="4" width="7.7109375" style="1" customWidth="1"/>
    <col min="5" max="5" width="8.8515625" style="1" customWidth="1"/>
    <col min="6" max="6" width="7.28125" style="1" customWidth="1"/>
    <col min="7" max="7" width="6.421875" style="1" customWidth="1"/>
    <col min="8" max="8" width="6.7109375" style="1" customWidth="1"/>
    <col min="9" max="9" width="6.421875" style="1" customWidth="1"/>
    <col min="10" max="10" width="6.7109375" style="1" customWidth="1"/>
    <col min="11" max="11" width="6.57421875" style="1" customWidth="1"/>
    <col min="12" max="12" width="6.7109375" style="1" customWidth="1"/>
    <col min="13" max="13" width="7.8515625" style="1" customWidth="1"/>
    <col min="14" max="14" width="7.421875" style="1" customWidth="1"/>
    <col min="15" max="15" width="6.7109375" style="1" customWidth="1"/>
    <col min="16" max="16" width="7.7109375" style="1" customWidth="1"/>
    <col min="17" max="17" width="9.5742187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63" t="s">
        <v>47</v>
      </c>
      <c r="B2" s="63" t="s">
        <v>46</v>
      </c>
      <c r="C2" s="65" t="s">
        <v>1</v>
      </c>
      <c r="D2" s="67" t="s">
        <v>70</v>
      </c>
      <c r="E2" s="69" t="s">
        <v>69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2" t="s">
        <v>64</v>
      </c>
    </row>
    <row r="3" spans="1:17" s="2" customFormat="1" ht="30.75" customHeight="1">
      <c r="A3" s="64"/>
      <c r="B3" s="64"/>
      <c r="C3" s="66"/>
      <c r="D3" s="68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8" t="s">
        <v>43</v>
      </c>
      <c r="P3" s="28" t="s">
        <v>44</v>
      </c>
      <c r="Q3" s="73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13.5" customHeight="1">
      <c r="A5" s="10">
        <v>1</v>
      </c>
      <c r="B5" s="4" t="s">
        <v>12</v>
      </c>
      <c r="C5" s="5" t="s">
        <v>2</v>
      </c>
      <c r="D5" s="18">
        <v>41.4</v>
      </c>
      <c r="E5" s="18">
        <v>44.3</v>
      </c>
      <c r="F5" s="18">
        <v>44.61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20">
        <f>E5/D5*100</f>
        <v>107.00483091787439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13.5" customHeight="1">
      <c r="A6" s="10">
        <v>2</v>
      </c>
      <c r="B6" s="4" t="s">
        <v>0</v>
      </c>
      <c r="C6" s="5" t="s">
        <v>2</v>
      </c>
      <c r="D6" s="18">
        <v>39.3</v>
      </c>
      <c r="E6" s="18">
        <v>44.6</v>
      </c>
      <c r="F6" s="18">
        <v>43.04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20">
        <f aca="true" t="shared" si="0" ref="Q6:Q22">E6/D6*100</f>
        <v>113.48600508905852</v>
      </c>
      <c r="T6" s="26"/>
      <c r="U6" s="26"/>
    </row>
    <row r="7" spans="1:21" ht="13.5" customHeight="1">
      <c r="A7" s="10">
        <v>3</v>
      </c>
      <c r="B7" s="4" t="s">
        <v>67</v>
      </c>
      <c r="C7" s="5" t="s">
        <v>2</v>
      </c>
      <c r="D7" s="18">
        <v>27.8</v>
      </c>
      <c r="E7" s="18">
        <v>28.6</v>
      </c>
      <c r="F7" s="18">
        <v>31.39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20">
        <f t="shared" si="0"/>
        <v>102.87769784172663</v>
      </c>
      <c r="T7" s="26"/>
      <c r="U7" s="26"/>
    </row>
    <row r="8" spans="1:19" ht="13.5" customHeight="1">
      <c r="A8" s="10">
        <v>4</v>
      </c>
      <c r="B8" s="4" t="s">
        <v>57</v>
      </c>
      <c r="C8" s="5" t="s">
        <v>2</v>
      </c>
      <c r="D8" s="18">
        <v>68.7</v>
      </c>
      <c r="E8" s="18">
        <v>69.6</v>
      </c>
      <c r="F8" s="18">
        <v>68.8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20">
        <f t="shared" si="0"/>
        <v>101.31004366812226</v>
      </c>
      <c r="R8" s="24"/>
      <c r="S8" s="25"/>
    </row>
    <row r="9" spans="1:17" ht="13.5" customHeight="1">
      <c r="A9" s="10">
        <v>5</v>
      </c>
      <c r="B9" s="4" t="s">
        <v>58</v>
      </c>
      <c r="C9" s="5" t="s">
        <v>2</v>
      </c>
      <c r="D9" s="18">
        <v>34.1</v>
      </c>
      <c r="E9" s="18">
        <v>32.8</v>
      </c>
      <c r="F9" s="18">
        <v>37.34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20">
        <f t="shared" si="0"/>
        <v>96.18768328445746</v>
      </c>
    </row>
    <row r="10" spans="1:20" ht="13.5" customHeight="1">
      <c r="A10" s="10">
        <v>6</v>
      </c>
      <c r="B10" s="4" t="s">
        <v>6</v>
      </c>
      <c r="C10" s="5" t="s">
        <v>2</v>
      </c>
      <c r="D10" s="18">
        <v>64</v>
      </c>
      <c r="E10" s="18">
        <v>71</v>
      </c>
      <c r="F10" s="18">
        <v>71.67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0">
        <f t="shared" si="0"/>
        <v>110.9375</v>
      </c>
      <c r="T10" s="26"/>
    </row>
    <row r="11" spans="1:20" ht="13.5" customHeight="1">
      <c r="A11" s="10">
        <v>7</v>
      </c>
      <c r="B11" s="4" t="s">
        <v>13</v>
      </c>
      <c r="C11" s="5" t="s">
        <v>3</v>
      </c>
      <c r="D11" s="18">
        <v>53.8</v>
      </c>
      <c r="E11" s="18">
        <v>56.6</v>
      </c>
      <c r="F11" s="18">
        <v>53.65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0">
        <f t="shared" si="0"/>
        <v>105.20446096654277</v>
      </c>
      <c r="T11" s="26"/>
    </row>
    <row r="12" spans="1:20" ht="13.5" customHeight="1">
      <c r="A12" s="10">
        <v>8</v>
      </c>
      <c r="B12" s="4" t="s">
        <v>54</v>
      </c>
      <c r="C12" s="5" t="s">
        <v>2</v>
      </c>
      <c r="D12" s="18">
        <v>119.7</v>
      </c>
      <c r="E12" s="18">
        <v>136</v>
      </c>
      <c r="F12" s="18">
        <v>163.94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0">
        <f t="shared" si="0"/>
        <v>113.61737677527151</v>
      </c>
      <c r="T12" s="26"/>
    </row>
    <row r="13" spans="1:20" ht="13.5" customHeight="1">
      <c r="A13" s="10">
        <v>9</v>
      </c>
      <c r="B13" s="4" t="s">
        <v>55</v>
      </c>
      <c r="C13" s="5" t="s">
        <v>3</v>
      </c>
      <c r="D13" s="18">
        <v>52.3</v>
      </c>
      <c r="E13" s="18">
        <v>55.8</v>
      </c>
      <c r="F13" s="18">
        <v>54.3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0">
        <f t="shared" si="0"/>
        <v>106.69216061185469</v>
      </c>
      <c r="T13" s="26"/>
    </row>
    <row r="14" spans="1:20" ht="13.5" customHeight="1">
      <c r="A14" s="10">
        <v>10</v>
      </c>
      <c r="B14" s="4" t="s">
        <v>56</v>
      </c>
      <c r="C14" s="5" t="s">
        <v>2</v>
      </c>
      <c r="D14" s="18">
        <v>261.2</v>
      </c>
      <c r="E14" s="18">
        <v>268.7</v>
      </c>
      <c r="F14" s="18">
        <v>269.2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0">
        <f t="shared" si="0"/>
        <v>102.87136294027566</v>
      </c>
      <c r="T14" s="26"/>
    </row>
    <row r="15" spans="1:20" ht="13.5" customHeight="1">
      <c r="A15" s="10">
        <v>11</v>
      </c>
      <c r="B15" s="4" t="s">
        <v>7</v>
      </c>
      <c r="C15" s="5" t="s">
        <v>2</v>
      </c>
      <c r="D15" s="18">
        <v>61.6</v>
      </c>
      <c r="E15" s="18">
        <v>75.2</v>
      </c>
      <c r="F15" s="18">
        <v>80.1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0">
        <f t="shared" si="0"/>
        <v>122.07792207792207</v>
      </c>
      <c r="T15" s="26"/>
    </row>
    <row r="16" spans="1:20" ht="13.5" customHeight="1">
      <c r="A16" s="10">
        <v>12</v>
      </c>
      <c r="B16" s="4" t="s">
        <v>8</v>
      </c>
      <c r="C16" s="5" t="s">
        <v>2</v>
      </c>
      <c r="D16" s="18">
        <v>151.3</v>
      </c>
      <c r="E16" s="18">
        <v>147.3</v>
      </c>
      <c r="F16" s="18">
        <v>147.38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0">
        <f t="shared" si="0"/>
        <v>97.35624586913417</v>
      </c>
      <c r="T16" s="26"/>
    </row>
    <row r="17" spans="1:20" ht="13.5" customHeight="1">
      <c r="A17" s="10">
        <v>13</v>
      </c>
      <c r="B17" s="4" t="s">
        <v>5</v>
      </c>
      <c r="C17" s="5" t="s">
        <v>2</v>
      </c>
      <c r="D17" s="18">
        <v>236.1</v>
      </c>
      <c r="E17" s="18">
        <v>236.8</v>
      </c>
      <c r="F17" s="18">
        <v>245.85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0">
        <f t="shared" si="0"/>
        <v>100.29648454044897</v>
      </c>
      <c r="T17" s="26"/>
    </row>
    <row r="18" spans="1:20" ht="13.5" customHeight="1">
      <c r="A18" s="10">
        <v>14</v>
      </c>
      <c r="B18" s="4" t="s">
        <v>14</v>
      </c>
      <c r="C18" s="5" t="s">
        <v>2</v>
      </c>
      <c r="D18" s="18">
        <v>60.9</v>
      </c>
      <c r="E18" s="18">
        <v>67.1</v>
      </c>
      <c r="F18" s="18">
        <v>66.86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>
        <f t="shared" si="0"/>
        <v>110.1806239737274</v>
      </c>
      <c r="T18" s="26"/>
    </row>
    <row r="19" spans="1:20" ht="13.5" customHeight="1">
      <c r="A19" s="10">
        <v>15</v>
      </c>
      <c r="B19" s="4" t="s">
        <v>68</v>
      </c>
      <c r="C19" s="5" t="s">
        <v>2</v>
      </c>
      <c r="D19" s="18">
        <v>399.4</v>
      </c>
      <c r="E19" s="18">
        <v>372.7</v>
      </c>
      <c r="F19" s="18">
        <v>376.87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>
        <f t="shared" si="0"/>
        <v>93.31497245868803</v>
      </c>
      <c r="T19" s="26"/>
    </row>
    <row r="20" spans="1:20" ht="13.5" customHeight="1">
      <c r="A20" s="10">
        <v>16</v>
      </c>
      <c r="B20" s="4" t="s">
        <v>15</v>
      </c>
      <c r="C20" s="5" t="s">
        <v>19</v>
      </c>
      <c r="D20" s="18">
        <v>60.8</v>
      </c>
      <c r="E20" s="18">
        <v>60.1</v>
      </c>
      <c r="F20" s="18">
        <v>58.5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>
        <f t="shared" si="0"/>
        <v>98.84868421052633</v>
      </c>
      <c r="T20" s="26"/>
    </row>
    <row r="21" spans="1:20" ht="13.5" customHeight="1">
      <c r="A21" s="10">
        <v>17</v>
      </c>
      <c r="B21" s="4" t="s">
        <v>16</v>
      </c>
      <c r="C21" s="5" t="s">
        <v>2</v>
      </c>
      <c r="D21" s="19">
        <v>16.3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>
        <f t="shared" si="0"/>
        <v>0</v>
      </c>
      <c r="T21" s="26"/>
    </row>
    <row r="22" spans="1:20" ht="13.5" customHeight="1">
      <c r="A22" s="10">
        <v>18</v>
      </c>
      <c r="B22" s="4" t="s">
        <v>17</v>
      </c>
      <c r="C22" s="5" t="s">
        <v>2</v>
      </c>
      <c r="D22" s="18">
        <v>25.6</v>
      </c>
      <c r="E22" s="18">
        <v>36.6</v>
      </c>
      <c r="F22" s="18">
        <v>40.8</v>
      </c>
      <c r="G22" s="18"/>
      <c r="H22" s="18"/>
      <c r="I22" s="18"/>
      <c r="J22" s="18"/>
      <c r="K22" s="18"/>
      <c r="L22" s="19"/>
      <c r="M22" s="18"/>
      <c r="N22" s="18"/>
      <c r="O22" s="18"/>
      <c r="P22" s="18"/>
      <c r="Q22" s="20">
        <f t="shared" si="0"/>
        <v>142.96875</v>
      </c>
      <c r="T22" s="26"/>
    </row>
    <row r="23" spans="1:20" ht="12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33.8</v>
      </c>
      <c r="E24" s="19">
        <v>33.1</v>
      </c>
      <c r="F24" s="19">
        <v>33.1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>
        <f>E24/D24*100</f>
        <v>97.92899408284025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31.1</v>
      </c>
      <c r="E25" s="19">
        <v>30.3</v>
      </c>
      <c r="F25" s="19">
        <v>30.3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>
        <f>E25/D25*100</f>
        <v>97.42765273311896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>
        <v>34.1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>
        <f>E26/D26*100</f>
        <v>98.55491329479769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5.5" customHeight="1">
      <c r="A28" s="12">
        <v>22</v>
      </c>
      <c r="B28" s="3" t="s">
        <v>22</v>
      </c>
      <c r="C28" s="5" t="s">
        <v>33</v>
      </c>
      <c r="D28" s="18">
        <v>1.82</v>
      </c>
      <c r="E28" s="18">
        <v>1.82</v>
      </c>
      <c r="F28" s="18">
        <v>1.82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0">
        <f>E28/D28*100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>
        <v>65.72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0">
        <f aca="true" t="shared" si="1" ref="Q29:Q35">E29/D29*100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4.46</v>
      </c>
      <c r="E30" s="18">
        <v>4.46</v>
      </c>
      <c r="F30" s="18">
        <v>4.46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1987.67</v>
      </c>
      <c r="E31" s="18">
        <v>1987.67</v>
      </c>
      <c r="F31" s="18">
        <v>1987.67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45</v>
      </c>
      <c r="D32" s="18">
        <v>40.47</v>
      </c>
      <c r="E32" s="18">
        <v>40.47</v>
      </c>
      <c r="F32" s="18">
        <v>40.47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1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 t="e">
        <f t="shared" si="1"/>
        <v>#DIV/0!</v>
      </c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24.75" customHeight="1">
      <c r="A35" s="16">
        <v>29</v>
      </c>
      <c r="B35" s="9" t="s">
        <v>50</v>
      </c>
      <c r="C35" s="17"/>
      <c r="D35" s="22">
        <v>14.9</v>
      </c>
      <c r="E35" s="22">
        <v>14.9</v>
      </c>
      <c r="F35" s="22">
        <v>14.9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0">
        <f t="shared" si="1"/>
        <v>100</v>
      </c>
      <c r="S35" s="26"/>
    </row>
    <row r="36" spans="1:19" ht="11.25" customHeight="1">
      <c r="A36" s="16"/>
      <c r="B36" s="9" t="s">
        <v>49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S36" s="26"/>
    </row>
    <row r="37" spans="1:19" ht="15" customHeight="1">
      <c r="A37" s="13" t="s">
        <v>59</v>
      </c>
      <c r="B37" s="7" t="s">
        <v>31</v>
      </c>
      <c r="C37" s="6" t="s">
        <v>48</v>
      </c>
      <c r="D37" s="76">
        <v>7.1</v>
      </c>
      <c r="E37" s="76">
        <v>7.1</v>
      </c>
      <c r="F37" s="76">
        <v>7.1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4">
        <v>100</v>
      </c>
      <c r="S37" s="26"/>
    </row>
    <row r="38" spans="1:19" ht="15" customHeight="1">
      <c r="A38" s="14" t="s">
        <v>60</v>
      </c>
      <c r="B38" s="7" t="s">
        <v>32</v>
      </c>
      <c r="C38" s="6" t="s">
        <v>48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5"/>
      <c r="S38" s="26"/>
    </row>
    <row r="39" spans="1:19" ht="23.25" customHeight="1">
      <c r="A39" s="14" t="s">
        <v>61</v>
      </c>
      <c r="B39" s="8" t="s">
        <v>52</v>
      </c>
      <c r="C39" s="6" t="s">
        <v>48</v>
      </c>
      <c r="D39" s="18">
        <v>6.16</v>
      </c>
      <c r="E39" s="18">
        <v>6.16</v>
      </c>
      <c r="F39" s="18">
        <v>6.16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0">
        <f>E39/D39*100</f>
        <v>100</v>
      </c>
      <c r="S39" s="26"/>
    </row>
    <row r="40" spans="1:19" ht="12" customHeight="1">
      <c r="A40" s="14" t="s">
        <v>62</v>
      </c>
      <c r="B40" s="8" t="s">
        <v>29</v>
      </c>
      <c r="C40" s="6" t="s">
        <v>48</v>
      </c>
      <c r="D40" s="18">
        <v>1.64</v>
      </c>
      <c r="E40" s="18">
        <v>1.64</v>
      </c>
      <c r="F40" s="18">
        <v>1.64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>
        <f>E40/D40*100</f>
        <v>100</v>
      </c>
      <c r="S40" s="26"/>
    </row>
    <row r="41" spans="1:19" ht="10.5" customHeight="1">
      <c r="A41" s="14" t="s">
        <v>63</v>
      </c>
      <c r="B41" s="7" t="s">
        <v>30</v>
      </c>
      <c r="C41" s="6" t="s">
        <v>48</v>
      </c>
      <c r="D41" s="23"/>
      <c r="E41" s="23" t="s">
        <v>51</v>
      </c>
      <c r="F41" s="23" t="s">
        <v>51</v>
      </c>
      <c r="G41" s="19"/>
      <c r="H41" s="19"/>
      <c r="I41" s="19"/>
      <c r="J41" s="23"/>
      <c r="K41" s="23"/>
      <c r="L41" s="23"/>
      <c r="M41" s="23"/>
      <c r="N41" s="23"/>
      <c r="O41" s="23"/>
      <c r="P41" s="23"/>
      <c r="Q41" s="21" t="s">
        <v>51</v>
      </c>
      <c r="S41" s="26"/>
    </row>
    <row r="42" spans="1:19" ht="15.75">
      <c r="A42" s="15"/>
      <c r="S42" s="26"/>
    </row>
    <row r="43" ht="15.75">
      <c r="S43" s="26"/>
    </row>
    <row r="44" ht="15.75">
      <c r="S44" s="26"/>
    </row>
    <row r="45" ht="15.75">
      <c r="S45" s="26"/>
    </row>
    <row r="46" ht="15.75">
      <c r="S46" s="26"/>
    </row>
    <row r="47" ht="15.75">
      <c r="S47" s="26"/>
    </row>
    <row r="48" ht="15.75">
      <c r="S48" s="26"/>
    </row>
    <row r="49" ht="15.75">
      <c r="S49" s="26"/>
    </row>
    <row r="50" ht="15.75">
      <c r="S50" s="26"/>
    </row>
    <row r="51" ht="15.75">
      <c r="S51" s="30"/>
    </row>
    <row r="52" ht="15.75">
      <c r="S52" s="29">
        <v>15.5</v>
      </c>
    </row>
  </sheetData>
  <sheetProtection/>
  <mergeCells count="24">
    <mergeCell ref="A1:Q1"/>
    <mergeCell ref="C2:C3"/>
    <mergeCell ref="B2:B3"/>
    <mergeCell ref="A2:A3"/>
    <mergeCell ref="D2:D3"/>
    <mergeCell ref="E2:P2"/>
    <mergeCell ref="Q2:Q3"/>
    <mergeCell ref="A4:Q4"/>
    <mergeCell ref="A27:Q27"/>
    <mergeCell ref="L37:L38"/>
    <mergeCell ref="M37:M38"/>
    <mergeCell ref="N37:N38"/>
    <mergeCell ref="O37:O38"/>
    <mergeCell ref="A23:Q23"/>
    <mergeCell ref="I37:I38"/>
    <mergeCell ref="D37:D38"/>
    <mergeCell ref="P37:P38"/>
    <mergeCell ref="Q37:Q38"/>
    <mergeCell ref="E37:E38"/>
    <mergeCell ref="F37:F38"/>
    <mergeCell ref="G37:G38"/>
    <mergeCell ref="H37:H38"/>
    <mergeCell ref="J37:J38"/>
    <mergeCell ref="K37:K38"/>
  </mergeCells>
  <printOptions/>
  <pageMargins left="0.7874015748031497" right="0.1968503937007874" top="0.11811023622047245" bottom="0.11811023622047245" header="0.5118110236220472" footer="0.11811023622047245"/>
  <pageSetup horizontalDpi="600" verticalDpi="600" orientation="landscape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">
      <selection activeCell="J15" sqref="J15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74</v>
      </c>
      <c r="E2" s="60" t="s">
        <v>75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43.19</v>
      </c>
      <c r="E5" s="35">
        <v>43.19</v>
      </c>
      <c r="F5" s="35">
        <v>43.19</v>
      </c>
      <c r="G5" s="35">
        <v>43.19</v>
      </c>
      <c r="H5" s="35">
        <v>43.19</v>
      </c>
      <c r="I5" s="35">
        <v>43.19</v>
      </c>
      <c r="J5" s="32">
        <v>43.19</v>
      </c>
      <c r="K5" s="36">
        <v>43.19</v>
      </c>
      <c r="L5" s="36">
        <v>42.38</v>
      </c>
      <c r="M5" s="36"/>
      <c r="N5" s="36"/>
      <c r="O5" s="35"/>
      <c r="P5" s="35"/>
      <c r="Q5" s="45">
        <f>L5*100/K5</f>
        <v>98.12456587172957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41.4</v>
      </c>
      <c r="E6" s="35">
        <v>43.19</v>
      </c>
      <c r="F6" s="35">
        <v>43.19</v>
      </c>
      <c r="G6" s="35">
        <v>43.43</v>
      </c>
      <c r="H6" s="35">
        <v>43.8</v>
      </c>
      <c r="I6" s="35">
        <v>44.29</v>
      </c>
      <c r="J6" s="32">
        <v>44.29</v>
      </c>
      <c r="K6" s="36">
        <v>44.29</v>
      </c>
      <c r="L6" s="36">
        <v>41.47</v>
      </c>
      <c r="M6" s="36"/>
      <c r="N6" s="36"/>
      <c r="O6" s="35"/>
      <c r="P6" s="35"/>
      <c r="Q6" s="45">
        <f aca="true" t="shared" si="0" ref="Q6:Q22">L6*100/K6</f>
        <v>93.63287423797698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31.56</v>
      </c>
      <c r="E7" s="35">
        <v>31.74</v>
      </c>
      <c r="F7" s="35">
        <v>31.74</v>
      </c>
      <c r="G7" s="35">
        <v>31.56</v>
      </c>
      <c r="H7" s="36">
        <v>31.43</v>
      </c>
      <c r="I7" s="35">
        <v>31.43</v>
      </c>
      <c r="J7" s="32">
        <v>31.36</v>
      </c>
      <c r="K7" s="36">
        <v>30.78</v>
      </c>
      <c r="L7" s="36">
        <v>30.12</v>
      </c>
      <c r="M7" s="36"/>
      <c r="N7" s="36"/>
      <c r="O7" s="35"/>
      <c r="P7" s="35"/>
      <c r="Q7" s="45">
        <f t="shared" si="0"/>
        <v>97.85575048732943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79.16</v>
      </c>
      <c r="E8" s="35">
        <v>82.09</v>
      </c>
      <c r="F8" s="35">
        <v>79.84</v>
      </c>
      <c r="G8" s="35">
        <v>75.96</v>
      </c>
      <c r="H8" s="36">
        <v>72.61</v>
      </c>
      <c r="I8" s="35">
        <v>66.03</v>
      </c>
      <c r="J8" s="32">
        <v>59.22</v>
      </c>
      <c r="K8" s="36">
        <v>64.69</v>
      </c>
      <c r="L8" s="36">
        <v>57.25</v>
      </c>
      <c r="M8" s="36"/>
      <c r="N8" s="36"/>
      <c r="O8" s="35"/>
      <c r="P8" s="35"/>
      <c r="Q8" s="45">
        <f t="shared" si="0"/>
        <v>88.49899520791467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32.04</v>
      </c>
      <c r="E9" s="35">
        <v>31.69</v>
      </c>
      <c r="F9" s="35">
        <v>31.3</v>
      </c>
      <c r="G9" s="35">
        <v>29.3</v>
      </c>
      <c r="H9" s="36">
        <v>28.16</v>
      </c>
      <c r="I9" s="35">
        <v>29.86</v>
      </c>
      <c r="J9" s="32">
        <v>27.84</v>
      </c>
      <c r="K9" s="36">
        <v>31.79</v>
      </c>
      <c r="L9" s="36">
        <v>33.6</v>
      </c>
      <c r="M9" s="36"/>
      <c r="N9" s="36"/>
      <c r="O9" s="35"/>
      <c r="P9" s="35"/>
      <c r="Q9" s="45">
        <f t="shared" si="0"/>
        <v>105.69361434413338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84.7</v>
      </c>
      <c r="E10" s="35">
        <v>89.52</v>
      </c>
      <c r="F10" s="35">
        <v>84.3</v>
      </c>
      <c r="G10" s="35">
        <v>79.05</v>
      </c>
      <c r="H10" s="36">
        <v>82.1</v>
      </c>
      <c r="I10" s="35">
        <v>76.26</v>
      </c>
      <c r="J10" s="32">
        <v>73.12</v>
      </c>
      <c r="K10" s="36">
        <v>77.64</v>
      </c>
      <c r="L10" s="36">
        <v>68.75</v>
      </c>
      <c r="M10" s="36"/>
      <c r="N10" s="36"/>
      <c r="O10" s="35"/>
      <c r="P10" s="35"/>
      <c r="Q10" s="45">
        <f t="shared" si="0"/>
        <v>88.54971664090675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68.52</v>
      </c>
      <c r="E11" s="35">
        <v>71.71</v>
      </c>
      <c r="F11" s="35">
        <v>72.4</v>
      </c>
      <c r="G11" s="35">
        <v>64.77</v>
      </c>
      <c r="H11" s="36">
        <v>64.77</v>
      </c>
      <c r="I11" s="35">
        <v>50.3</v>
      </c>
      <c r="J11" s="32">
        <v>50.48</v>
      </c>
      <c r="K11" s="36">
        <v>51.71</v>
      </c>
      <c r="L11" s="36">
        <v>56.83</v>
      </c>
      <c r="M11" s="36"/>
      <c r="N11" s="36"/>
      <c r="O11" s="35"/>
      <c r="P11" s="35"/>
      <c r="Q11" s="45">
        <f t="shared" si="0"/>
        <v>109.9013730419648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151.92</v>
      </c>
      <c r="E12" s="35">
        <v>165.61</v>
      </c>
      <c r="F12" s="35">
        <v>167</v>
      </c>
      <c r="G12" s="35">
        <v>165.88</v>
      </c>
      <c r="H12" s="36">
        <v>156.36</v>
      </c>
      <c r="I12" s="35">
        <v>154.37</v>
      </c>
      <c r="J12" s="32">
        <v>141.7</v>
      </c>
      <c r="K12" s="36">
        <v>156.69</v>
      </c>
      <c r="L12" s="36">
        <v>169.3</v>
      </c>
      <c r="M12" s="36"/>
      <c r="N12" s="36"/>
      <c r="O12" s="35"/>
      <c r="P12" s="35"/>
      <c r="Q12" s="45">
        <f t="shared" si="0"/>
        <v>108.04773757100007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63.79</v>
      </c>
      <c r="E13" s="35">
        <v>62.01</v>
      </c>
      <c r="F13" s="35">
        <v>63</v>
      </c>
      <c r="G13" s="35">
        <v>66.07</v>
      </c>
      <c r="H13" s="36">
        <v>65.69</v>
      </c>
      <c r="I13" s="35">
        <v>61.38</v>
      </c>
      <c r="J13" s="32">
        <v>59.52</v>
      </c>
      <c r="K13" s="36">
        <v>63.73</v>
      </c>
      <c r="L13" s="36">
        <v>60.27</v>
      </c>
      <c r="M13" s="36"/>
      <c r="N13" s="36"/>
      <c r="O13" s="35"/>
      <c r="P13" s="35"/>
      <c r="Q13" s="45">
        <f t="shared" si="0"/>
        <v>94.57084575553115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181.72</v>
      </c>
      <c r="E14" s="35">
        <v>184.08</v>
      </c>
      <c r="F14" s="35">
        <v>184.08</v>
      </c>
      <c r="G14" s="35">
        <v>176.51</v>
      </c>
      <c r="H14" s="36">
        <v>163.59</v>
      </c>
      <c r="I14" s="35">
        <v>167.52</v>
      </c>
      <c r="J14" s="32">
        <v>173.3</v>
      </c>
      <c r="K14" s="36">
        <v>177.1</v>
      </c>
      <c r="L14" s="36">
        <v>179.32</v>
      </c>
      <c r="M14" s="36"/>
      <c r="N14" s="36"/>
      <c r="O14" s="35"/>
      <c r="P14" s="35"/>
      <c r="Q14" s="45">
        <f t="shared" si="0"/>
        <v>101.25352907961604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90.81</v>
      </c>
      <c r="E15" s="35">
        <v>81.94</v>
      </c>
      <c r="F15" s="35">
        <v>83.02</v>
      </c>
      <c r="G15" s="35">
        <v>87.34</v>
      </c>
      <c r="H15" s="36">
        <v>84.73</v>
      </c>
      <c r="I15" s="35">
        <v>87.52</v>
      </c>
      <c r="J15" s="32">
        <v>89.56</v>
      </c>
      <c r="K15" s="36">
        <v>91.74</v>
      </c>
      <c r="L15" s="36">
        <v>82.42</v>
      </c>
      <c r="M15" s="36"/>
      <c r="N15" s="36"/>
      <c r="O15" s="35"/>
      <c r="P15" s="35"/>
      <c r="Q15" s="45">
        <f t="shared" si="0"/>
        <v>89.84085458905604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161.84</v>
      </c>
      <c r="E16" s="35">
        <v>145.1</v>
      </c>
      <c r="F16" s="35">
        <v>168.2</v>
      </c>
      <c r="G16" s="35">
        <v>155.14</v>
      </c>
      <c r="H16" s="36">
        <v>155.59</v>
      </c>
      <c r="I16" s="35">
        <v>160.59</v>
      </c>
      <c r="J16" s="32">
        <v>150.72</v>
      </c>
      <c r="K16" s="36">
        <v>149.55</v>
      </c>
      <c r="L16" s="36">
        <v>140.15</v>
      </c>
      <c r="M16" s="36"/>
      <c r="N16" s="36"/>
      <c r="O16" s="35"/>
      <c r="P16" s="35"/>
      <c r="Q16" s="45">
        <f t="shared" si="0"/>
        <v>93.7144767636242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326.82</v>
      </c>
      <c r="E17" s="35">
        <v>302.99</v>
      </c>
      <c r="F17" s="35">
        <v>310.1</v>
      </c>
      <c r="G17" s="35">
        <v>323.37</v>
      </c>
      <c r="H17" s="36">
        <v>354.14</v>
      </c>
      <c r="I17" s="35">
        <v>354.03</v>
      </c>
      <c r="J17" s="32">
        <v>332.04</v>
      </c>
      <c r="K17" s="36">
        <v>366.93</v>
      </c>
      <c r="L17" s="36">
        <v>381.47</v>
      </c>
      <c r="M17" s="36"/>
      <c r="N17" s="36"/>
      <c r="O17" s="35"/>
      <c r="P17" s="35"/>
      <c r="Q17" s="45">
        <f t="shared" si="0"/>
        <v>103.96260867195377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56.52</v>
      </c>
      <c r="E18" s="35">
        <v>54.62</v>
      </c>
      <c r="F18" s="35">
        <v>54.1</v>
      </c>
      <c r="G18" s="35">
        <v>51.85</v>
      </c>
      <c r="H18" s="36">
        <v>51.6</v>
      </c>
      <c r="I18" s="35">
        <v>52.85</v>
      </c>
      <c r="J18" s="32">
        <v>56.84</v>
      </c>
      <c r="K18" s="36">
        <v>62.03</v>
      </c>
      <c r="L18" s="36">
        <v>59.7</v>
      </c>
      <c r="M18" s="36"/>
      <c r="N18" s="36"/>
      <c r="O18" s="35"/>
      <c r="P18" s="35"/>
      <c r="Q18" s="45">
        <f t="shared" si="0"/>
        <v>96.24375302273093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401.23</v>
      </c>
      <c r="E19" s="35">
        <v>399.77</v>
      </c>
      <c r="F19" s="35">
        <v>410.2</v>
      </c>
      <c r="G19" s="35">
        <v>391.74</v>
      </c>
      <c r="H19" s="36">
        <v>392.5</v>
      </c>
      <c r="I19" s="35">
        <v>380.99</v>
      </c>
      <c r="J19" s="32">
        <v>376.41</v>
      </c>
      <c r="K19" s="36">
        <v>378.4</v>
      </c>
      <c r="L19" s="36">
        <v>369.67</v>
      </c>
      <c r="M19" s="36"/>
      <c r="N19" s="36"/>
      <c r="O19" s="35"/>
      <c r="P19" s="35"/>
      <c r="Q19" s="45">
        <f t="shared" si="0"/>
        <v>97.69291754756871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63.31</v>
      </c>
      <c r="E20" s="35">
        <v>59.69</v>
      </c>
      <c r="F20" s="35">
        <v>61</v>
      </c>
      <c r="G20" s="35">
        <v>56.26</v>
      </c>
      <c r="H20" s="36">
        <v>51.96</v>
      </c>
      <c r="I20" s="35">
        <v>36.58</v>
      </c>
      <c r="J20" s="32">
        <v>42.13</v>
      </c>
      <c r="K20" s="36">
        <v>35.06</v>
      </c>
      <c r="L20" s="36">
        <v>34.93</v>
      </c>
      <c r="M20" s="36"/>
      <c r="N20" s="36"/>
      <c r="O20" s="35"/>
      <c r="P20" s="35"/>
      <c r="Q20" s="45">
        <f t="shared" si="0"/>
        <v>99.62920707358813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16.84</v>
      </c>
      <c r="E21" s="35">
        <v>16.89</v>
      </c>
      <c r="F21" s="35">
        <v>17.99</v>
      </c>
      <c r="G21" s="35">
        <v>19.99</v>
      </c>
      <c r="H21" s="36">
        <v>29.89</v>
      </c>
      <c r="I21" s="35">
        <v>39.89</v>
      </c>
      <c r="J21" s="32">
        <v>49.89</v>
      </c>
      <c r="K21" s="36">
        <v>42.89</v>
      </c>
      <c r="L21" s="36">
        <v>34.89</v>
      </c>
      <c r="M21" s="36"/>
      <c r="N21" s="36"/>
      <c r="O21" s="35"/>
      <c r="P21" s="35"/>
      <c r="Q21" s="45">
        <f t="shared" si="0"/>
        <v>81.3476334809979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14.53</v>
      </c>
      <c r="E22" s="35">
        <v>15.39</v>
      </c>
      <c r="F22" s="35">
        <v>16.9</v>
      </c>
      <c r="G22" s="35">
        <v>17.99</v>
      </c>
      <c r="H22" s="36">
        <v>22.69</v>
      </c>
      <c r="I22" s="35">
        <v>40.71</v>
      </c>
      <c r="J22" s="32">
        <v>65.51</v>
      </c>
      <c r="K22" s="36">
        <v>32.57</v>
      </c>
      <c r="L22" s="36">
        <v>19.34</v>
      </c>
      <c r="M22" s="36"/>
      <c r="N22" s="36"/>
      <c r="O22" s="35"/>
      <c r="P22" s="35"/>
      <c r="Q22" s="45">
        <f t="shared" si="0"/>
        <v>59.37979735953331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37.6</v>
      </c>
      <c r="E24" s="19">
        <v>37.6</v>
      </c>
      <c r="F24" s="19">
        <v>37.77</v>
      </c>
      <c r="G24" s="19">
        <v>37.63</v>
      </c>
      <c r="H24" s="19">
        <v>37.7</v>
      </c>
      <c r="I24" s="19">
        <v>38.52</v>
      </c>
      <c r="J24" s="37">
        <v>38.88</v>
      </c>
      <c r="K24" s="32">
        <v>38.98</v>
      </c>
      <c r="L24" s="32">
        <v>38.98</v>
      </c>
      <c r="M24" s="19"/>
      <c r="N24" s="19"/>
      <c r="O24" s="32"/>
      <c r="P24" s="19"/>
      <c r="Q24" s="20">
        <f>L24*100/K24</f>
        <v>100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35.37</v>
      </c>
      <c r="E25" s="19">
        <v>35.43</v>
      </c>
      <c r="F25" s="19">
        <v>35.53</v>
      </c>
      <c r="G25" s="19">
        <v>35.53</v>
      </c>
      <c r="H25" s="19">
        <v>35.7</v>
      </c>
      <c r="I25" s="19">
        <v>36.1</v>
      </c>
      <c r="J25" s="19">
        <v>36.63</v>
      </c>
      <c r="K25" s="19">
        <v>36.93</v>
      </c>
      <c r="L25" s="19">
        <v>36.93</v>
      </c>
      <c r="M25" s="19"/>
      <c r="N25" s="19"/>
      <c r="O25" s="32"/>
      <c r="P25" s="19"/>
      <c r="Q25" s="20">
        <f>L25*100/K25</f>
        <v>100</v>
      </c>
    </row>
    <row r="26" spans="1:17" ht="25.5" customHeight="1">
      <c r="A26" s="12">
        <v>21</v>
      </c>
      <c r="B26" s="3" t="s">
        <v>4</v>
      </c>
      <c r="C26" s="5" t="s">
        <v>3</v>
      </c>
      <c r="D26" s="19">
        <v>36.03</v>
      </c>
      <c r="E26" s="19">
        <v>36.6</v>
      </c>
      <c r="F26" s="19">
        <v>36.87</v>
      </c>
      <c r="G26" s="19">
        <v>36.8</v>
      </c>
      <c r="H26" s="19">
        <v>36.8</v>
      </c>
      <c r="I26" s="19">
        <v>36.97</v>
      </c>
      <c r="J26" s="19">
        <v>37.57</v>
      </c>
      <c r="K26" s="19">
        <v>37.67</v>
      </c>
      <c r="L26" s="19">
        <v>37.67</v>
      </c>
      <c r="M26" s="19"/>
      <c r="N26" s="19"/>
      <c r="O26" s="32"/>
      <c r="P26" s="19"/>
      <c r="Q26" s="20">
        <f>L26*100/K26</f>
        <v>100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42" customHeight="1">
      <c r="A28" s="12">
        <v>22</v>
      </c>
      <c r="B28" s="3" t="s">
        <v>22</v>
      </c>
      <c r="C28" s="5" t="s">
        <v>33</v>
      </c>
      <c r="D28" s="18">
        <v>2.17</v>
      </c>
      <c r="E28" s="18">
        <v>2.17</v>
      </c>
      <c r="F28" s="18">
        <v>2.17</v>
      </c>
      <c r="G28" s="18">
        <v>2.17</v>
      </c>
      <c r="H28" s="18">
        <v>2.17</v>
      </c>
      <c r="I28" s="18">
        <v>2.17</v>
      </c>
      <c r="J28" s="18">
        <v>2.17</v>
      </c>
      <c r="K28" s="18">
        <v>2.28</v>
      </c>
      <c r="L28" s="18">
        <v>2.28</v>
      </c>
      <c r="M28" s="18"/>
      <c r="N28" s="18"/>
      <c r="O28" s="18"/>
      <c r="P28" s="18"/>
      <c r="Q28" s="20">
        <f>L28/K28*100</f>
        <v>100</v>
      </c>
    </row>
    <row r="29" spans="1:17" ht="25.5" customHeight="1">
      <c r="A29" s="12">
        <v>23</v>
      </c>
      <c r="B29" s="3" t="s">
        <v>23</v>
      </c>
      <c r="C29" s="5" t="s">
        <v>10</v>
      </c>
      <c r="D29" s="38">
        <v>73.75</v>
      </c>
      <c r="E29" s="38">
        <v>73.75</v>
      </c>
      <c r="F29" s="38">
        <v>73.75</v>
      </c>
      <c r="G29" s="38">
        <v>73.75</v>
      </c>
      <c r="H29" s="38">
        <v>73.75</v>
      </c>
      <c r="I29" s="38">
        <v>73.75</v>
      </c>
      <c r="J29" s="38">
        <v>73.75</v>
      </c>
      <c r="K29" s="38">
        <v>76.7</v>
      </c>
      <c r="L29" s="38">
        <v>76.7</v>
      </c>
      <c r="M29" s="38"/>
      <c r="N29" s="38"/>
      <c r="O29" s="38"/>
      <c r="P29" s="38"/>
      <c r="Q29" s="20">
        <f aca="true" t="shared" si="1" ref="Q29:Q34">L29/K29*100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4.76</v>
      </c>
      <c r="E30" s="18">
        <v>4.76</v>
      </c>
      <c r="F30" s="18">
        <v>4.76</v>
      </c>
      <c r="G30" s="18">
        <v>4.76</v>
      </c>
      <c r="H30" s="18">
        <v>4.76</v>
      </c>
      <c r="I30" s="18">
        <v>4.76</v>
      </c>
      <c r="J30" s="18">
        <v>4.76</v>
      </c>
      <c r="K30" s="18">
        <v>4.95</v>
      </c>
      <c r="L30" s="18">
        <v>4.95</v>
      </c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1895.46</v>
      </c>
      <c r="E31" s="18">
        <v>1895.46</v>
      </c>
      <c r="F31" s="18">
        <v>1895.46</v>
      </c>
      <c r="G31" s="18">
        <v>1895.46</v>
      </c>
      <c r="H31" s="18">
        <v>1895.46</v>
      </c>
      <c r="I31" s="18">
        <v>1895.46</v>
      </c>
      <c r="J31" s="18">
        <v>1895.46</v>
      </c>
      <c r="K31" s="18">
        <v>1947.31</v>
      </c>
      <c r="L31" s="18">
        <v>1947.31</v>
      </c>
      <c r="M31" s="18"/>
      <c r="N31" s="18"/>
      <c r="O31" s="18"/>
      <c r="P31" s="18"/>
      <c r="Q31" s="20">
        <f t="shared" si="1"/>
        <v>100</v>
      </c>
    </row>
    <row r="32" spans="1:17" ht="29.25" customHeight="1">
      <c r="A32" s="16">
        <v>26</v>
      </c>
      <c r="B32" s="3" t="s">
        <v>26</v>
      </c>
      <c r="C32" s="5" t="s">
        <v>45</v>
      </c>
      <c r="D32" s="18">
        <v>43.47</v>
      </c>
      <c r="E32" s="18">
        <v>43.47</v>
      </c>
      <c r="F32" s="18">
        <v>43.47</v>
      </c>
      <c r="G32" s="18">
        <v>43.47</v>
      </c>
      <c r="H32" s="18">
        <v>43.47</v>
      </c>
      <c r="I32" s="18">
        <v>43.47</v>
      </c>
      <c r="J32" s="18">
        <v>43.47</v>
      </c>
      <c r="K32" s="18">
        <v>45.21</v>
      </c>
      <c r="L32" s="18">
        <v>45.21</v>
      </c>
      <c r="M32" s="18"/>
      <c r="N32" s="18"/>
      <c r="O32" s="18"/>
      <c r="P32" s="18"/>
      <c r="Q32" s="20">
        <f t="shared" si="1"/>
        <v>100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39.85</v>
      </c>
      <c r="L34" s="18">
        <v>39.85</v>
      </c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0">
      <selection activeCell="E33" sqref="E33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74</v>
      </c>
      <c r="E2" s="60" t="s">
        <v>75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43.19</v>
      </c>
      <c r="E5" s="35">
        <v>43.19</v>
      </c>
      <c r="F5" s="35">
        <v>43.19</v>
      </c>
      <c r="G5" s="35">
        <v>43.19</v>
      </c>
      <c r="H5" s="35">
        <v>43.19</v>
      </c>
      <c r="I5" s="35">
        <v>43.19</v>
      </c>
      <c r="J5" s="32">
        <v>43.19</v>
      </c>
      <c r="K5" s="36">
        <v>43.19</v>
      </c>
      <c r="L5" s="36"/>
      <c r="M5" s="36"/>
      <c r="N5" s="36"/>
      <c r="O5" s="35"/>
      <c r="P5" s="35"/>
      <c r="Q5" s="45">
        <f>K5*100/J5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41.4</v>
      </c>
      <c r="E6" s="35">
        <v>43.19</v>
      </c>
      <c r="F6" s="35">
        <v>43.19</v>
      </c>
      <c r="G6" s="35">
        <v>43.43</v>
      </c>
      <c r="H6" s="35">
        <v>43.8</v>
      </c>
      <c r="I6" s="35">
        <v>44.29</v>
      </c>
      <c r="J6" s="32">
        <v>44.29</v>
      </c>
      <c r="K6" s="36">
        <v>44.29</v>
      </c>
      <c r="L6" s="36"/>
      <c r="M6" s="36"/>
      <c r="N6" s="36"/>
      <c r="O6" s="35"/>
      <c r="P6" s="35"/>
      <c r="Q6" s="45">
        <f aca="true" t="shared" si="0" ref="Q6:Q22">K6*100/J6</f>
        <v>100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31.56</v>
      </c>
      <c r="E7" s="35">
        <v>31.74</v>
      </c>
      <c r="F7" s="35">
        <v>31.74</v>
      </c>
      <c r="G7" s="35">
        <v>31.56</v>
      </c>
      <c r="H7" s="36">
        <v>31.43</v>
      </c>
      <c r="I7" s="35">
        <v>31.43</v>
      </c>
      <c r="J7" s="32">
        <v>31.36</v>
      </c>
      <c r="K7" s="36">
        <v>30.78</v>
      </c>
      <c r="L7" s="36"/>
      <c r="M7" s="36"/>
      <c r="N7" s="36"/>
      <c r="O7" s="35"/>
      <c r="P7" s="35"/>
      <c r="Q7" s="45">
        <f t="shared" si="0"/>
        <v>98.15051020408164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79.16</v>
      </c>
      <c r="E8" s="35">
        <v>82.09</v>
      </c>
      <c r="F8" s="35">
        <v>79.84</v>
      </c>
      <c r="G8" s="35">
        <v>75.96</v>
      </c>
      <c r="H8" s="36">
        <v>72.61</v>
      </c>
      <c r="I8" s="35">
        <v>66.03</v>
      </c>
      <c r="J8" s="32">
        <v>59.22</v>
      </c>
      <c r="K8" s="36">
        <v>64.69</v>
      </c>
      <c r="L8" s="36"/>
      <c r="M8" s="36"/>
      <c r="N8" s="36"/>
      <c r="O8" s="35"/>
      <c r="P8" s="35"/>
      <c r="Q8" s="45">
        <f t="shared" si="0"/>
        <v>109.23674434312733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32.04</v>
      </c>
      <c r="E9" s="35">
        <v>31.69</v>
      </c>
      <c r="F9" s="35">
        <v>31.3</v>
      </c>
      <c r="G9" s="35">
        <v>29.3</v>
      </c>
      <c r="H9" s="36">
        <v>28.16</v>
      </c>
      <c r="I9" s="35">
        <v>29.86</v>
      </c>
      <c r="J9" s="32">
        <v>27.84</v>
      </c>
      <c r="K9" s="36">
        <v>31.79</v>
      </c>
      <c r="L9" s="36"/>
      <c r="M9" s="36"/>
      <c r="N9" s="36"/>
      <c r="O9" s="35"/>
      <c r="P9" s="35"/>
      <c r="Q9" s="45">
        <f t="shared" si="0"/>
        <v>114.1882183908046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84.7</v>
      </c>
      <c r="E10" s="35">
        <v>89.52</v>
      </c>
      <c r="F10" s="35">
        <v>84.3</v>
      </c>
      <c r="G10" s="35">
        <v>79.05</v>
      </c>
      <c r="H10" s="36">
        <v>82.1</v>
      </c>
      <c r="I10" s="35">
        <v>76.26</v>
      </c>
      <c r="J10" s="32">
        <v>73.12</v>
      </c>
      <c r="K10" s="36">
        <v>77.64</v>
      </c>
      <c r="L10" s="36"/>
      <c r="M10" s="36"/>
      <c r="N10" s="36"/>
      <c r="O10" s="35"/>
      <c r="P10" s="35"/>
      <c r="Q10" s="45">
        <f t="shared" si="0"/>
        <v>106.1816192560175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68.52</v>
      </c>
      <c r="E11" s="35">
        <v>71.71</v>
      </c>
      <c r="F11" s="35">
        <v>72.4</v>
      </c>
      <c r="G11" s="35">
        <v>64.77</v>
      </c>
      <c r="H11" s="36">
        <v>64.77</v>
      </c>
      <c r="I11" s="35">
        <v>50.3</v>
      </c>
      <c r="J11" s="32">
        <v>50.48</v>
      </c>
      <c r="K11" s="36">
        <v>51.71</v>
      </c>
      <c r="L11" s="36"/>
      <c r="M11" s="36"/>
      <c r="N11" s="36"/>
      <c r="O11" s="35"/>
      <c r="P11" s="35"/>
      <c r="Q11" s="45">
        <f t="shared" si="0"/>
        <v>102.43660855784469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151.92</v>
      </c>
      <c r="E12" s="35">
        <v>165.61</v>
      </c>
      <c r="F12" s="35">
        <v>167</v>
      </c>
      <c r="G12" s="35">
        <v>165.88</v>
      </c>
      <c r="H12" s="36">
        <v>156.36</v>
      </c>
      <c r="I12" s="35">
        <v>154.37</v>
      </c>
      <c r="J12" s="32">
        <v>141.7</v>
      </c>
      <c r="K12" s="36">
        <v>156.69</v>
      </c>
      <c r="L12" s="36"/>
      <c r="M12" s="36"/>
      <c r="N12" s="36"/>
      <c r="O12" s="35"/>
      <c r="P12" s="35"/>
      <c r="Q12" s="45">
        <f t="shared" si="0"/>
        <v>110.5786873676782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63.79</v>
      </c>
      <c r="E13" s="35">
        <v>62.01</v>
      </c>
      <c r="F13" s="35">
        <v>63</v>
      </c>
      <c r="G13" s="35">
        <v>66.07</v>
      </c>
      <c r="H13" s="36">
        <v>65.69</v>
      </c>
      <c r="I13" s="35">
        <v>61.38</v>
      </c>
      <c r="J13" s="32">
        <v>59.52</v>
      </c>
      <c r="K13" s="36">
        <v>63.73</v>
      </c>
      <c r="L13" s="36"/>
      <c r="M13" s="36"/>
      <c r="N13" s="36"/>
      <c r="O13" s="35"/>
      <c r="P13" s="35"/>
      <c r="Q13" s="45">
        <f t="shared" si="0"/>
        <v>107.07325268817203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181.72</v>
      </c>
      <c r="E14" s="35">
        <v>184.08</v>
      </c>
      <c r="F14" s="35">
        <v>184.08</v>
      </c>
      <c r="G14" s="35">
        <v>176.51</v>
      </c>
      <c r="H14" s="36">
        <v>163.59</v>
      </c>
      <c r="I14" s="35">
        <v>167.52</v>
      </c>
      <c r="J14" s="32">
        <v>173.3</v>
      </c>
      <c r="K14" s="36">
        <v>177.1</v>
      </c>
      <c r="L14" s="36"/>
      <c r="M14" s="36"/>
      <c r="N14" s="36"/>
      <c r="O14" s="35"/>
      <c r="P14" s="35"/>
      <c r="Q14" s="45">
        <f t="shared" si="0"/>
        <v>102.19272937103288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90.81</v>
      </c>
      <c r="E15" s="35">
        <v>81.94</v>
      </c>
      <c r="F15" s="35">
        <v>83.02</v>
      </c>
      <c r="G15" s="35">
        <v>87.34</v>
      </c>
      <c r="H15" s="36">
        <v>84.73</v>
      </c>
      <c r="I15" s="35">
        <v>87.52</v>
      </c>
      <c r="J15" s="32">
        <v>89.56</v>
      </c>
      <c r="K15" s="36">
        <v>91.74</v>
      </c>
      <c r="L15" s="36"/>
      <c r="M15" s="36"/>
      <c r="N15" s="36"/>
      <c r="O15" s="35"/>
      <c r="P15" s="35"/>
      <c r="Q15" s="45">
        <f t="shared" si="0"/>
        <v>102.43412237606074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161.84</v>
      </c>
      <c r="E16" s="35">
        <v>145.1</v>
      </c>
      <c r="F16" s="35">
        <v>168.2</v>
      </c>
      <c r="G16" s="35">
        <v>155.14</v>
      </c>
      <c r="H16" s="36">
        <v>155.59</v>
      </c>
      <c r="I16" s="35">
        <v>160.59</v>
      </c>
      <c r="J16" s="32">
        <v>150.72</v>
      </c>
      <c r="K16" s="36">
        <v>149.55</v>
      </c>
      <c r="L16" s="36"/>
      <c r="M16" s="36"/>
      <c r="N16" s="36"/>
      <c r="O16" s="35"/>
      <c r="P16" s="35"/>
      <c r="Q16" s="45">
        <f t="shared" si="0"/>
        <v>99.2237261146497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326.82</v>
      </c>
      <c r="E17" s="35">
        <v>302.99</v>
      </c>
      <c r="F17" s="35">
        <v>310.1</v>
      </c>
      <c r="G17" s="35">
        <v>323.37</v>
      </c>
      <c r="H17" s="36">
        <v>354.14</v>
      </c>
      <c r="I17" s="35">
        <v>354.03</v>
      </c>
      <c r="J17" s="32">
        <v>332.04</v>
      </c>
      <c r="K17" s="36">
        <v>366.93</v>
      </c>
      <c r="L17" s="36"/>
      <c r="M17" s="36"/>
      <c r="N17" s="36"/>
      <c r="O17" s="35"/>
      <c r="P17" s="35"/>
      <c r="Q17" s="45">
        <f t="shared" si="0"/>
        <v>110.50777014817491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56.52</v>
      </c>
      <c r="E18" s="35">
        <v>54.62</v>
      </c>
      <c r="F18" s="35">
        <v>54.1</v>
      </c>
      <c r="G18" s="35">
        <v>51.85</v>
      </c>
      <c r="H18" s="36">
        <v>51.6</v>
      </c>
      <c r="I18" s="35">
        <v>52.85</v>
      </c>
      <c r="J18" s="32">
        <v>56.84</v>
      </c>
      <c r="K18" s="36">
        <v>62.03</v>
      </c>
      <c r="L18" s="36"/>
      <c r="M18" s="36"/>
      <c r="N18" s="36"/>
      <c r="O18" s="35"/>
      <c r="P18" s="35"/>
      <c r="Q18" s="45">
        <f t="shared" si="0"/>
        <v>109.13089373680506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401.23</v>
      </c>
      <c r="E19" s="35">
        <v>399.77</v>
      </c>
      <c r="F19" s="35">
        <v>410.2</v>
      </c>
      <c r="G19" s="35">
        <v>391.74</v>
      </c>
      <c r="H19" s="36">
        <v>392.5</v>
      </c>
      <c r="I19" s="35">
        <v>380.99</v>
      </c>
      <c r="J19" s="32">
        <v>376.41</v>
      </c>
      <c r="K19" s="36">
        <v>378.4</v>
      </c>
      <c r="L19" s="36"/>
      <c r="M19" s="36"/>
      <c r="N19" s="36"/>
      <c r="O19" s="35"/>
      <c r="P19" s="35"/>
      <c r="Q19" s="45">
        <f t="shared" si="0"/>
        <v>100.52867883424987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63.31</v>
      </c>
      <c r="E20" s="35">
        <v>59.69</v>
      </c>
      <c r="F20" s="35">
        <v>61</v>
      </c>
      <c r="G20" s="35">
        <v>56.26</v>
      </c>
      <c r="H20" s="36">
        <v>51.96</v>
      </c>
      <c r="I20" s="35">
        <v>36.58</v>
      </c>
      <c r="J20" s="32">
        <v>42.13</v>
      </c>
      <c r="K20" s="36">
        <v>35.06</v>
      </c>
      <c r="L20" s="36"/>
      <c r="M20" s="36"/>
      <c r="N20" s="36"/>
      <c r="O20" s="35"/>
      <c r="P20" s="35"/>
      <c r="Q20" s="45">
        <f t="shared" si="0"/>
        <v>83.21860906717303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16.84</v>
      </c>
      <c r="E21" s="35">
        <v>16.89</v>
      </c>
      <c r="F21" s="35">
        <v>17.99</v>
      </c>
      <c r="G21" s="35">
        <v>19.99</v>
      </c>
      <c r="H21" s="36">
        <v>29.89</v>
      </c>
      <c r="I21" s="35">
        <v>39.89</v>
      </c>
      <c r="J21" s="32">
        <v>49.89</v>
      </c>
      <c r="K21" s="36">
        <v>42.89</v>
      </c>
      <c r="L21" s="36"/>
      <c r="M21" s="36"/>
      <c r="N21" s="36"/>
      <c r="O21" s="35"/>
      <c r="P21" s="35"/>
      <c r="Q21" s="45">
        <f t="shared" si="0"/>
        <v>85.96913209059932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14.53</v>
      </c>
      <c r="E22" s="35">
        <v>15.39</v>
      </c>
      <c r="F22" s="35">
        <v>16.9</v>
      </c>
      <c r="G22" s="35">
        <v>17.99</v>
      </c>
      <c r="H22" s="36">
        <v>22.69</v>
      </c>
      <c r="I22" s="35">
        <v>40.71</v>
      </c>
      <c r="J22" s="32">
        <v>65.51</v>
      </c>
      <c r="K22" s="36">
        <v>32.57</v>
      </c>
      <c r="L22" s="36"/>
      <c r="M22" s="36"/>
      <c r="N22" s="36"/>
      <c r="O22" s="35"/>
      <c r="P22" s="35"/>
      <c r="Q22" s="45">
        <f t="shared" si="0"/>
        <v>49.71760036635628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37.6</v>
      </c>
      <c r="E24" s="19">
        <v>37.6</v>
      </c>
      <c r="F24" s="19">
        <v>37.77</v>
      </c>
      <c r="G24" s="19">
        <v>37.63</v>
      </c>
      <c r="H24" s="19">
        <v>37.7</v>
      </c>
      <c r="I24" s="19">
        <v>38.52</v>
      </c>
      <c r="J24" s="37">
        <v>38.88</v>
      </c>
      <c r="K24" s="32">
        <v>38.98</v>
      </c>
      <c r="L24" s="32"/>
      <c r="M24" s="19"/>
      <c r="N24" s="19"/>
      <c r="O24" s="32"/>
      <c r="P24" s="19"/>
      <c r="Q24" s="20">
        <f>K24*100/J24</f>
        <v>100.25720164609052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35.37</v>
      </c>
      <c r="E25" s="19">
        <v>35.43</v>
      </c>
      <c r="F25" s="19">
        <v>35.53</v>
      </c>
      <c r="G25" s="19">
        <v>35.53</v>
      </c>
      <c r="H25" s="19">
        <v>35.7</v>
      </c>
      <c r="I25" s="19">
        <v>36.1</v>
      </c>
      <c r="J25" s="19">
        <v>36.63</v>
      </c>
      <c r="K25" s="19">
        <v>36.93</v>
      </c>
      <c r="L25" s="19"/>
      <c r="M25" s="19"/>
      <c r="N25" s="19"/>
      <c r="O25" s="32"/>
      <c r="P25" s="19"/>
      <c r="Q25" s="20">
        <f>K25*100/J25</f>
        <v>100.8190008190008</v>
      </c>
    </row>
    <row r="26" spans="1:17" ht="25.5" customHeight="1">
      <c r="A26" s="12">
        <v>21</v>
      </c>
      <c r="B26" s="3" t="s">
        <v>4</v>
      </c>
      <c r="C26" s="5" t="s">
        <v>3</v>
      </c>
      <c r="D26" s="19">
        <v>36.03</v>
      </c>
      <c r="E26" s="19">
        <v>36.6</v>
      </c>
      <c r="F26" s="19">
        <v>36.87</v>
      </c>
      <c r="G26" s="19">
        <v>36.8</v>
      </c>
      <c r="H26" s="19">
        <v>36.8</v>
      </c>
      <c r="I26" s="19">
        <v>36.97</v>
      </c>
      <c r="J26" s="19">
        <v>37.57</v>
      </c>
      <c r="K26" s="19">
        <v>37.67</v>
      </c>
      <c r="L26" s="19"/>
      <c r="M26" s="19"/>
      <c r="N26" s="19"/>
      <c r="O26" s="32"/>
      <c r="P26" s="19"/>
      <c r="Q26" s="20">
        <f>K26*100/J26</f>
        <v>100.26616981634282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42" customHeight="1">
      <c r="A28" s="12">
        <v>22</v>
      </c>
      <c r="B28" s="3" t="s">
        <v>22</v>
      </c>
      <c r="C28" s="5" t="s">
        <v>33</v>
      </c>
      <c r="D28" s="18">
        <v>2.17</v>
      </c>
      <c r="E28" s="18">
        <v>2.17</v>
      </c>
      <c r="F28" s="18">
        <v>2.17</v>
      </c>
      <c r="G28" s="18">
        <v>2.17</v>
      </c>
      <c r="H28" s="18">
        <v>2.17</v>
      </c>
      <c r="I28" s="18">
        <v>2.17</v>
      </c>
      <c r="J28" s="18">
        <v>2.17</v>
      </c>
      <c r="K28" s="18">
        <v>2.28</v>
      </c>
      <c r="L28" s="18"/>
      <c r="M28" s="18"/>
      <c r="N28" s="18"/>
      <c r="O28" s="18"/>
      <c r="P28" s="18"/>
      <c r="Q28" s="20">
        <f>K28/J28*100</f>
        <v>105.06912442396312</v>
      </c>
    </row>
    <row r="29" spans="1:17" ht="25.5" customHeight="1">
      <c r="A29" s="12">
        <v>23</v>
      </c>
      <c r="B29" s="3" t="s">
        <v>23</v>
      </c>
      <c r="C29" s="5" t="s">
        <v>10</v>
      </c>
      <c r="D29" s="38">
        <v>73.75</v>
      </c>
      <c r="E29" s="38">
        <v>73.75</v>
      </c>
      <c r="F29" s="38">
        <v>73.75</v>
      </c>
      <c r="G29" s="38">
        <v>73.75</v>
      </c>
      <c r="H29" s="38">
        <v>73.75</v>
      </c>
      <c r="I29" s="38">
        <v>73.75</v>
      </c>
      <c r="J29" s="38">
        <v>73.75</v>
      </c>
      <c r="K29" s="38">
        <v>76.7</v>
      </c>
      <c r="L29" s="38"/>
      <c r="M29" s="38"/>
      <c r="N29" s="38"/>
      <c r="O29" s="38"/>
      <c r="P29" s="38"/>
      <c r="Q29" s="20">
        <f aca="true" t="shared" si="1" ref="Q29:Q34">K29/J29*100</f>
        <v>104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4.76</v>
      </c>
      <c r="E30" s="18">
        <v>4.76</v>
      </c>
      <c r="F30" s="18">
        <v>4.76</v>
      </c>
      <c r="G30" s="18">
        <v>4.76</v>
      </c>
      <c r="H30" s="18">
        <v>4.76</v>
      </c>
      <c r="I30" s="18">
        <v>4.76</v>
      </c>
      <c r="J30" s="18">
        <v>4.76</v>
      </c>
      <c r="K30" s="18">
        <v>4.95</v>
      </c>
      <c r="L30" s="18"/>
      <c r="M30" s="18"/>
      <c r="N30" s="18"/>
      <c r="O30" s="18"/>
      <c r="P30" s="18"/>
      <c r="Q30" s="20">
        <f t="shared" si="1"/>
        <v>103.99159663865547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1895.46</v>
      </c>
      <c r="E31" s="18">
        <v>1895.46</v>
      </c>
      <c r="F31" s="18">
        <v>1895.46</v>
      </c>
      <c r="G31" s="18">
        <v>1895.46</v>
      </c>
      <c r="H31" s="18">
        <v>1895.46</v>
      </c>
      <c r="I31" s="18">
        <v>1895.46</v>
      </c>
      <c r="J31" s="18">
        <v>1895.46</v>
      </c>
      <c r="K31" s="18">
        <v>1947.31</v>
      </c>
      <c r="L31" s="18"/>
      <c r="M31" s="18"/>
      <c r="N31" s="18"/>
      <c r="O31" s="18"/>
      <c r="P31" s="18"/>
      <c r="Q31" s="20">
        <f t="shared" si="1"/>
        <v>102.73548373481898</v>
      </c>
    </row>
    <row r="32" spans="1:17" ht="29.25" customHeight="1">
      <c r="A32" s="16">
        <v>26</v>
      </c>
      <c r="B32" s="3" t="s">
        <v>26</v>
      </c>
      <c r="C32" s="5" t="s">
        <v>45</v>
      </c>
      <c r="D32" s="18">
        <v>43.47</v>
      </c>
      <c r="E32" s="18">
        <v>43.47</v>
      </c>
      <c r="F32" s="18">
        <v>43.47</v>
      </c>
      <c r="G32" s="18">
        <v>43.47</v>
      </c>
      <c r="H32" s="18">
        <v>43.47</v>
      </c>
      <c r="I32" s="18">
        <v>43.47</v>
      </c>
      <c r="J32" s="18">
        <v>43.47</v>
      </c>
      <c r="K32" s="18">
        <v>45.21</v>
      </c>
      <c r="L32" s="18"/>
      <c r="M32" s="18"/>
      <c r="N32" s="18"/>
      <c r="O32" s="18"/>
      <c r="P32" s="18"/>
      <c r="Q32" s="20">
        <f t="shared" si="1"/>
        <v>104.00276052449966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>
        <v>39.85</v>
      </c>
      <c r="L34" s="18"/>
      <c r="M34" s="18"/>
      <c r="N34" s="18"/>
      <c r="O34" s="18"/>
      <c r="P34" s="18"/>
      <c r="Q34" s="20">
        <f t="shared" si="1"/>
        <v>103.23834196891191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">
      <selection activeCell="A23" sqref="A23:Q23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74</v>
      </c>
      <c r="E2" s="60" t="s">
        <v>75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43.19</v>
      </c>
      <c r="E5" s="35">
        <v>43.19</v>
      </c>
      <c r="F5" s="35">
        <v>43.19</v>
      </c>
      <c r="G5" s="35">
        <v>43.19</v>
      </c>
      <c r="H5" s="35">
        <v>43.19</v>
      </c>
      <c r="I5" s="35">
        <v>43.19</v>
      </c>
      <c r="J5" s="32">
        <v>43.19</v>
      </c>
      <c r="K5" s="36"/>
      <c r="L5" s="36"/>
      <c r="M5" s="36"/>
      <c r="N5" s="36"/>
      <c r="O5" s="35"/>
      <c r="P5" s="35"/>
      <c r="Q5" s="45">
        <f>J5*100/I5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41.4</v>
      </c>
      <c r="E6" s="35">
        <v>43.19</v>
      </c>
      <c r="F6" s="35">
        <v>43.19</v>
      </c>
      <c r="G6" s="35">
        <v>43.43</v>
      </c>
      <c r="H6" s="35">
        <v>43.8</v>
      </c>
      <c r="I6" s="35">
        <v>44.29</v>
      </c>
      <c r="J6" s="32">
        <v>44.29</v>
      </c>
      <c r="K6" s="36"/>
      <c r="L6" s="36"/>
      <c r="M6" s="36"/>
      <c r="N6" s="36"/>
      <c r="O6" s="35"/>
      <c r="P6" s="35"/>
      <c r="Q6" s="45">
        <f>J6*100/I6</f>
        <v>100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31.56</v>
      </c>
      <c r="E7" s="35">
        <v>31.74</v>
      </c>
      <c r="F7" s="35">
        <v>31.74</v>
      </c>
      <c r="G7" s="35">
        <v>31.56</v>
      </c>
      <c r="H7" s="36">
        <v>31.43</v>
      </c>
      <c r="I7" s="35">
        <v>31.43</v>
      </c>
      <c r="J7" s="32">
        <v>31.36</v>
      </c>
      <c r="K7" s="36"/>
      <c r="L7" s="36"/>
      <c r="M7" s="36"/>
      <c r="N7" s="36"/>
      <c r="O7" s="35"/>
      <c r="P7" s="35"/>
      <c r="Q7" s="45">
        <f aca="true" t="shared" si="0" ref="Q7:Q22">J7*100/I7</f>
        <v>99.77728285077951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79.16</v>
      </c>
      <c r="E8" s="35">
        <v>82.09</v>
      </c>
      <c r="F8" s="35">
        <v>79.84</v>
      </c>
      <c r="G8" s="35">
        <v>75.96</v>
      </c>
      <c r="H8" s="36">
        <v>72.61</v>
      </c>
      <c r="I8" s="35">
        <v>66.03</v>
      </c>
      <c r="J8" s="32">
        <v>59.22</v>
      </c>
      <c r="K8" s="36"/>
      <c r="L8" s="36"/>
      <c r="M8" s="36"/>
      <c r="N8" s="36"/>
      <c r="O8" s="35"/>
      <c r="P8" s="35"/>
      <c r="Q8" s="45">
        <f t="shared" si="0"/>
        <v>89.68650613357565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32.04</v>
      </c>
      <c r="E9" s="35">
        <v>31.69</v>
      </c>
      <c r="F9" s="35">
        <v>31.3</v>
      </c>
      <c r="G9" s="35">
        <v>29.3</v>
      </c>
      <c r="H9" s="36">
        <v>28.16</v>
      </c>
      <c r="I9" s="35">
        <v>29.86</v>
      </c>
      <c r="J9" s="32">
        <v>27.84</v>
      </c>
      <c r="K9" s="36"/>
      <c r="L9" s="36"/>
      <c r="M9" s="36"/>
      <c r="N9" s="36"/>
      <c r="O9" s="35"/>
      <c r="P9" s="35"/>
      <c r="Q9" s="45">
        <f t="shared" si="0"/>
        <v>93.23509711989284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84.7</v>
      </c>
      <c r="E10" s="35">
        <v>89.52</v>
      </c>
      <c r="F10" s="35">
        <v>84.3</v>
      </c>
      <c r="G10" s="35">
        <v>79.05</v>
      </c>
      <c r="H10" s="36">
        <v>82.1</v>
      </c>
      <c r="I10" s="35">
        <v>76.26</v>
      </c>
      <c r="J10" s="32">
        <v>73.12</v>
      </c>
      <c r="K10" s="36"/>
      <c r="L10" s="36"/>
      <c r="M10" s="36"/>
      <c r="N10" s="36"/>
      <c r="O10" s="35"/>
      <c r="P10" s="35"/>
      <c r="Q10" s="45">
        <f t="shared" si="0"/>
        <v>95.88250721216889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68.52</v>
      </c>
      <c r="E11" s="35">
        <v>71.71</v>
      </c>
      <c r="F11" s="35">
        <v>72.4</v>
      </c>
      <c r="G11" s="35">
        <v>64.77</v>
      </c>
      <c r="H11" s="36">
        <v>64.77</v>
      </c>
      <c r="I11" s="35">
        <v>50.3</v>
      </c>
      <c r="J11" s="32">
        <v>50.48</v>
      </c>
      <c r="K11" s="36"/>
      <c r="L11" s="36"/>
      <c r="M11" s="36"/>
      <c r="N11" s="36"/>
      <c r="O11" s="35"/>
      <c r="P11" s="35"/>
      <c r="Q11" s="45">
        <f t="shared" si="0"/>
        <v>100.35785288270378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151.92</v>
      </c>
      <c r="E12" s="35">
        <v>165.61</v>
      </c>
      <c r="F12" s="35">
        <v>167</v>
      </c>
      <c r="G12" s="35">
        <v>165.88</v>
      </c>
      <c r="H12" s="36">
        <v>156.36</v>
      </c>
      <c r="I12" s="35">
        <v>154.37</v>
      </c>
      <c r="J12" s="32">
        <v>141.7</v>
      </c>
      <c r="K12" s="36"/>
      <c r="L12" s="36"/>
      <c r="M12" s="36"/>
      <c r="N12" s="36"/>
      <c r="O12" s="35"/>
      <c r="P12" s="35"/>
      <c r="Q12" s="45">
        <f t="shared" si="0"/>
        <v>91.79244671892205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63.79</v>
      </c>
      <c r="E13" s="35">
        <v>62.01</v>
      </c>
      <c r="F13" s="35">
        <v>63</v>
      </c>
      <c r="G13" s="35">
        <v>66.07</v>
      </c>
      <c r="H13" s="36">
        <v>65.69</v>
      </c>
      <c r="I13" s="35">
        <v>61.38</v>
      </c>
      <c r="J13" s="32">
        <v>59.52</v>
      </c>
      <c r="K13" s="36"/>
      <c r="L13" s="36"/>
      <c r="M13" s="36"/>
      <c r="N13" s="36"/>
      <c r="O13" s="35"/>
      <c r="P13" s="35"/>
      <c r="Q13" s="45">
        <f t="shared" si="0"/>
        <v>96.96969696969697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181.72</v>
      </c>
      <c r="E14" s="35">
        <v>184.08</v>
      </c>
      <c r="F14" s="35">
        <v>184.08</v>
      </c>
      <c r="G14" s="35">
        <v>176.51</v>
      </c>
      <c r="H14" s="36">
        <v>163.59</v>
      </c>
      <c r="I14" s="35">
        <v>167.52</v>
      </c>
      <c r="J14" s="32">
        <v>173.3</v>
      </c>
      <c r="K14" s="36"/>
      <c r="L14" s="36"/>
      <c r="M14" s="36"/>
      <c r="N14" s="36"/>
      <c r="O14" s="35"/>
      <c r="P14" s="35"/>
      <c r="Q14" s="45">
        <f t="shared" si="0"/>
        <v>103.45033428844316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90.81</v>
      </c>
      <c r="E15" s="35">
        <v>81.94</v>
      </c>
      <c r="F15" s="35">
        <v>83.02</v>
      </c>
      <c r="G15" s="35">
        <v>87.34</v>
      </c>
      <c r="H15" s="36">
        <v>84.73</v>
      </c>
      <c r="I15" s="35">
        <v>87.52</v>
      </c>
      <c r="J15" s="32">
        <v>89.56</v>
      </c>
      <c r="K15" s="36"/>
      <c r="L15" s="36"/>
      <c r="M15" s="36"/>
      <c r="N15" s="36"/>
      <c r="O15" s="35"/>
      <c r="P15" s="35"/>
      <c r="Q15" s="45">
        <f t="shared" si="0"/>
        <v>102.3308957952468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161.84</v>
      </c>
      <c r="E16" s="35">
        <v>145.1</v>
      </c>
      <c r="F16" s="35">
        <v>168.2</v>
      </c>
      <c r="G16" s="35">
        <v>155.14</v>
      </c>
      <c r="H16" s="36">
        <v>155.59</v>
      </c>
      <c r="I16" s="35">
        <v>160.59</v>
      </c>
      <c r="J16" s="32">
        <v>150.72</v>
      </c>
      <c r="K16" s="36"/>
      <c r="L16" s="36"/>
      <c r="M16" s="36"/>
      <c r="N16" s="36"/>
      <c r="O16" s="35"/>
      <c r="P16" s="35"/>
      <c r="Q16" s="45">
        <f t="shared" si="0"/>
        <v>93.85391369325612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326.82</v>
      </c>
      <c r="E17" s="35">
        <v>302.99</v>
      </c>
      <c r="F17" s="35">
        <v>310.1</v>
      </c>
      <c r="G17" s="35">
        <v>323.37</v>
      </c>
      <c r="H17" s="36">
        <v>354.14</v>
      </c>
      <c r="I17" s="35">
        <v>354.03</v>
      </c>
      <c r="J17" s="32">
        <v>332.04</v>
      </c>
      <c r="K17" s="36"/>
      <c r="L17" s="36"/>
      <c r="M17" s="36"/>
      <c r="N17" s="36"/>
      <c r="O17" s="35"/>
      <c r="P17" s="35"/>
      <c r="Q17" s="45">
        <f t="shared" si="0"/>
        <v>93.7886619777985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56.52</v>
      </c>
      <c r="E18" s="35">
        <v>54.62</v>
      </c>
      <c r="F18" s="35">
        <v>54.1</v>
      </c>
      <c r="G18" s="35">
        <v>51.85</v>
      </c>
      <c r="H18" s="36">
        <v>51.6</v>
      </c>
      <c r="I18" s="35">
        <v>52.85</v>
      </c>
      <c r="J18" s="32">
        <v>56.84</v>
      </c>
      <c r="K18" s="36"/>
      <c r="L18" s="36"/>
      <c r="M18" s="36"/>
      <c r="N18" s="36"/>
      <c r="O18" s="35"/>
      <c r="P18" s="35"/>
      <c r="Q18" s="45">
        <f t="shared" si="0"/>
        <v>107.54966887417218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401.23</v>
      </c>
      <c r="E19" s="35">
        <v>399.77</v>
      </c>
      <c r="F19" s="35">
        <v>410.2</v>
      </c>
      <c r="G19" s="35">
        <v>391.74</v>
      </c>
      <c r="H19" s="36">
        <v>392.5</v>
      </c>
      <c r="I19" s="35">
        <v>380.99</v>
      </c>
      <c r="J19" s="32">
        <v>376.41</v>
      </c>
      <c r="K19" s="36"/>
      <c r="L19" s="36"/>
      <c r="M19" s="36"/>
      <c r="N19" s="36"/>
      <c r="O19" s="35"/>
      <c r="P19" s="35"/>
      <c r="Q19" s="45">
        <f t="shared" si="0"/>
        <v>98.79786871046484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63.31</v>
      </c>
      <c r="E20" s="35">
        <v>59.69</v>
      </c>
      <c r="F20" s="35">
        <v>61</v>
      </c>
      <c r="G20" s="35">
        <v>56.26</v>
      </c>
      <c r="H20" s="36">
        <v>51.96</v>
      </c>
      <c r="I20" s="35">
        <v>36.58</v>
      </c>
      <c r="J20" s="32">
        <v>42.13</v>
      </c>
      <c r="K20" s="36"/>
      <c r="L20" s="36"/>
      <c r="M20" s="36"/>
      <c r="N20" s="36"/>
      <c r="O20" s="35"/>
      <c r="P20" s="35"/>
      <c r="Q20" s="45">
        <f t="shared" si="0"/>
        <v>115.17222525970476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16.84</v>
      </c>
      <c r="E21" s="35">
        <v>16.89</v>
      </c>
      <c r="F21" s="35">
        <v>17.99</v>
      </c>
      <c r="G21" s="35">
        <v>19.99</v>
      </c>
      <c r="H21" s="36">
        <v>29.89</v>
      </c>
      <c r="I21" s="35">
        <v>39.89</v>
      </c>
      <c r="J21" s="32">
        <v>49.89</v>
      </c>
      <c r="K21" s="36"/>
      <c r="L21" s="36"/>
      <c r="M21" s="36"/>
      <c r="N21" s="36"/>
      <c r="O21" s="35"/>
      <c r="P21" s="35"/>
      <c r="Q21" s="45">
        <f t="shared" si="0"/>
        <v>125.0689395838556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14.53</v>
      </c>
      <c r="E22" s="35">
        <v>15.39</v>
      </c>
      <c r="F22" s="35">
        <v>16.9</v>
      </c>
      <c r="G22" s="35">
        <v>17.99</v>
      </c>
      <c r="H22" s="36">
        <v>22.69</v>
      </c>
      <c r="I22" s="35">
        <v>40.71</v>
      </c>
      <c r="J22" s="32">
        <v>65.51</v>
      </c>
      <c r="K22" s="36"/>
      <c r="L22" s="36"/>
      <c r="M22" s="36"/>
      <c r="N22" s="36"/>
      <c r="O22" s="35"/>
      <c r="P22" s="35"/>
      <c r="Q22" s="45">
        <f t="shared" si="0"/>
        <v>160.918693195775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37.6</v>
      </c>
      <c r="E24" s="19">
        <v>37.6</v>
      </c>
      <c r="F24" s="19">
        <v>37.77</v>
      </c>
      <c r="G24" s="19">
        <v>37.63</v>
      </c>
      <c r="H24" s="19">
        <v>37.7</v>
      </c>
      <c r="I24" s="19">
        <v>38.52</v>
      </c>
      <c r="J24" s="37">
        <v>38.88</v>
      </c>
      <c r="K24" s="32"/>
      <c r="L24" s="32"/>
      <c r="M24" s="19"/>
      <c r="N24" s="19"/>
      <c r="O24" s="32"/>
      <c r="P24" s="19"/>
      <c r="Q24" s="20">
        <f>J24*100/I24</f>
        <v>100.93457943925235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35.37</v>
      </c>
      <c r="E25" s="19">
        <v>35.43</v>
      </c>
      <c r="F25" s="19">
        <v>35.53</v>
      </c>
      <c r="G25" s="19">
        <v>35.53</v>
      </c>
      <c r="H25" s="19">
        <v>35.7</v>
      </c>
      <c r="I25" s="19">
        <v>36.1</v>
      </c>
      <c r="J25" s="19">
        <v>36.63</v>
      </c>
      <c r="K25" s="19"/>
      <c r="L25" s="19"/>
      <c r="M25" s="19"/>
      <c r="N25" s="19"/>
      <c r="O25" s="32"/>
      <c r="P25" s="19"/>
      <c r="Q25" s="20">
        <f>J25*100/I25</f>
        <v>101.46814404432133</v>
      </c>
    </row>
    <row r="26" spans="1:17" ht="25.5" customHeight="1">
      <c r="A26" s="12">
        <v>21</v>
      </c>
      <c r="B26" s="3" t="s">
        <v>4</v>
      </c>
      <c r="C26" s="5" t="s">
        <v>3</v>
      </c>
      <c r="D26" s="19">
        <v>36.03</v>
      </c>
      <c r="E26" s="19">
        <v>36.6</v>
      </c>
      <c r="F26" s="19">
        <v>36.87</v>
      </c>
      <c r="G26" s="19">
        <v>36.8</v>
      </c>
      <c r="H26" s="19">
        <v>36.8</v>
      </c>
      <c r="I26" s="19">
        <v>36.97</v>
      </c>
      <c r="J26" s="19">
        <v>37.57</v>
      </c>
      <c r="K26" s="19"/>
      <c r="L26" s="19"/>
      <c r="M26" s="19"/>
      <c r="N26" s="19"/>
      <c r="O26" s="32"/>
      <c r="P26" s="19"/>
      <c r="Q26" s="20">
        <f>J26*100/I26</f>
        <v>101.62293751690561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42" customHeight="1">
      <c r="A28" s="12">
        <v>22</v>
      </c>
      <c r="B28" s="3" t="s">
        <v>22</v>
      </c>
      <c r="C28" s="5" t="s">
        <v>33</v>
      </c>
      <c r="D28" s="18">
        <v>2.17</v>
      </c>
      <c r="E28" s="18">
        <v>2.17</v>
      </c>
      <c r="F28" s="18">
        <v>2.17</v>
      </c>
      <c r="G28" s="18">
        <v>2.17</v>
      </c>
      <c r="H28" s="18">
        <v>2.17</v>
      </c>
      <c r="I28" s="18">
        <v>2.17</v>
      </c>
      <c r="J28" s="18">
        <v>2.17</v>
      </c>
      <c r="K28" s="18"/>
      <c r="L28" s="18"/>
      <c r="M28" s="18"/>
      <c r="N28" s="18"/>
      <c r="O28" s="18"/>
      <c r="P28" s="18"/>
      <c r="Q28" s="20">
        <f>F28/E28*100</f>
        <v>100</v>
      </c>
    </row>
    <row r="29" spans="1:17" ht="25.5" customHeight="1">
      <c r="A29" s="12">
        <v>23</v>
      </c>
      <c r="B29" s="3" t="s">
        <v>23</v>
      </c>
      <c r="C29" s="5" t="s">
        <v>10</v>
      </c>
      <c r="D29" s="38">
        <v>73.75</v>
      </c>
      <c r="E29" s="38">
        <v>73.75</v>
      </c>
      <c r="F29" s="38">
        <v>73.75</v>
      </c>
      <c r="G29" s="38">
        <v>73.75</v>
      </c>
      <c r="H29" s="38">
        <v>73.75</v>
      </c>
      <c r="I29" s="38">
        <v>73.75</v>
      </c>
      <c r="J29" s="38">
        <v>73.75</v>
      </c>
      <c r="K29" s="38"/>
      <c r="L29" s="38"/>
      <c r="M29" s="38"/>
      <c r="N29" s="38"/>
      <c r="O29" s="38"/>
      <c r="P29" s="38"/>
      <c r="Q29" s="20">
        <f aca="true" t="shared" si="1" ref="Q29:Q34">F29/E29*100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5.1</v>
      </c>
      <c r="E30" s="18">
        <v>5.1</v>
      </c>
      <c r="F30" s="18">
        <v>5.1</v>
      </c>
      <c r="G30" s="18">
        <v>5.1</v>
      </c>
      <c r="H30" s="18">
        <v>5.1</v>
      </c>
      <c r="I30" s="18">
        <v>5.1</v>
      </c>
      <c r="J30" s="18">
        <v>5.1</v>
      </c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>
        <v>2007.34</v>
      </c>
      <c r="H31" s="18">
        <v>2007.34</v>
      </c>
      <c r="I31" s="18">
        <v>2007.34</v>
      </c>
      <c r="J31" s="18">
        <v>2007.34</v>
      </c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29.25" customHeight="1">
      <c r="A32" s="16">
        <v>26</v>
      </c>
      <c r="B32" s="3" t="s">
        <v>26</v>
      </c>
      <c r="C32" s="5" t="s">
        <v>45</v>
      </c>
      <c r="D32" s="18">
        <v>43.47</v>
      </c>
      <c r="E32" s="18">
        <v>43.47</v>
      </c>
      <c r="F32" s="18">
        <v>43.47</v>
      </c>
      <c r="G32" s="18">
        <v>43.47</v>
      </c>
      <c r="H32" s="18">
        <v>43.47</v>
      </c>
      <c r="I32" s="18">
        <v>43.47</v>
      </c>
      <c r="J32" s="18">
        <v>43.47</v>
      </c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>
        <v>38.6</v>
      </c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3">
      <selection activeCell="J5" sqref="J5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74</v>
      </c>
      <c r="E2" s="60" t="s">
        <v>75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43.19</v>
      </c>
      <c r="E5" s="35">
        <v>43.19</v>
      </c>
      <c r="F5" s="35">
        <v>43.19</v>
      </c>
      <c r="G5" s="35">
        <v>43.19</v>
      </c>
      <c r="H5" s="35">
        <v>43.19</v>
      </c>
      <c r="I5" s="35">
        <v>43.19</v>
      </c>
      <c r="J5" s="35"/>
      <c r="K5" s="36"/>
      <c r="L5" s="36"/>
      <c r="M5" s="36"/>
      <c r="N5" s="36"/>
      <c r="O5" s="35"/>
      <c r="P5" s="35"/>
      <c r="Q5" s="45">
        <f>I5/H5*100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41.4</v>
      </c>
      <c r="E6" s="35">
        <v>43.19</v>
      </c>
      <c r="F6" s="35">
        <v>43.19</v>
      </c>
      <c r="G6" s="35">
        <v>43.43</v>
      </c>
      <c r="H6" s="35">
        <v>43.8</v>
      </c>
      <c r="I6" s="35">
        <v>44.29</v>
      </c>
      <c r="J6" s="35"/>
      <c r="K6" s="36"/>
      <c r="L6" s="36"/>
      <c r="M6" s="36"/>
      <c r="N6" s="36"/>
      <c r="O6" s="35"/>
      <c r="P6" s="35"/>
      <c r="Q6" s="45">
        <f aca="true" t="shared" si="0" ref="Q6:Q22">I6/H6*100</f>
        <v>101.1187214611872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31.56</v>
      </c>
      <c r="E7" s="35">
        <v>31.74</v>
      </c>
      <c r="F7" s="35">
        <v>31.74</v>
      </c>
      <c r="G7" s="35">
        <v>31.56</v>
      </c>
      <c r="H7" s="36">
        <v>31.43</v>
      </c>
      <c r="I7" s="35">
        <v>31.43</v>
      </c>
      <c r="J7" s="35"/>
      <c r="K7" s="36"/>
      <c r="L7" s="36"/>
      <c r="M7" s="36"/>
      <c r="N7" s="36"/>
      <c r="O7" s="35"/>
      <c r="P7" s="35"/>
      <c r="Q7" s="45">
        <f t="shared" si="0"/>
        <v>100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79.16</v>
      </c>
      <c r="E8" s="35">
        <v>82.09</v>
      </c>
      <c r="F8" s="35">
        <v>79.84</v>
      </c>
      <c r="G8" s="35">
        <v>75.96</v>
      </c>
      <c r="H8" s="36">
        <v>72.61</v>
      </c>
      <c r="I8" s="35">
        <v>66.03</v>
      </c>
      <c r="J8" s="35"/>
      <c r="K8" s="36"/>
      <c r="L8" s="36"/>
      <c r="M8" s="36"/>
      <c r="N8" s="36"/>
      <c r="O8" s="35"/>
      <c r="P8" s="35"/>
      <c r="Q8" s="45">
        <f t="shared" si="0"/>
        <v>90.93788734334115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32.04</v>
      </c>
      <c r="E9" s="35">
        <v>31.69</v>
      </c>
      <c r="F9" s="35">
        <v>31.3</v>
      </c>
      <c r="G9" s="35">
        <v>29.3</v>
      </c>
      <c r="H9" s="36">
        <v>28.16</v>
      </c>
      <c r="I9" s="35">
        <v>29.86</v>
      </c>
      <c r="J9" s="35"/>
      <c r="K9" s="36"/>
      <c r="L9" s="36"/>
      <c r="M9" s="36"/>
      <c r="N9" s="36"/>
      <c r="O9" s="35"/>
      <c r="P9" s="35"/>
      <c r="Q9" s="45">
        <f t="shared" si="0"/>
        <v>106.03693181818181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84.7</v>
      </c>
      <c r="E10" s="35">
        <v>89.52</v>
      </c>
      <c r="F10" s="35">
        <v>84.3</v>
      </c>
      <c r="G10" s="35">
        <v>79.05</v>
      </c>
      <c r="H10" s="36">
        <v>82.1</v>
      </c>
      <c r="I10" s="35">
        <v>76.26</v>
      </c>
      <c r="J10" s="35"/>
      <c r="K10" s="36"/>
      <c r="L10" s="36"/>
      <c r="M10" s="36"/>
      <c r="N10" s="36"/>
      <c r="O10" s="35"/>
      <c r="P10" s="35"/>
      <c r="Q10" s="45">
        <f t="shared" si="0"/>
        <v>92.8867235079172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68.52</v>
      </c>
      <c r="E11" s="35">
        <v>71.71</v>
      </c>
      <c r="F11" s="35">
        <v>72.4</v>
      </c>
      <c r="G11" s="35">
        <v>64.77</v>
      </c>
      <c r="H11" s="36">
        <v>64.77</v>
      </c>
      <c r="I11" s="35">
        <v>50.3</v>
      </c>
      <c r="J11" s="35"/>
      <c r="K11" s="36"/>
      <c r="L11" s="36"/>
      <c r="M11" s="36"/>
      <c r="N11" s="36"/>
      <c r="O11" s="35"/>
      <c r="P11" s="35"/>
      <c r="Q11" s="45">
        <f t="shared" si="0"/>
        <v>77.65941022078123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151.92</v>
      </c>
      <c r="E12" s="35">
        <v>165.61</v>
      </c>
      <c r="F12" s="35">
        <v>167</v>
      </c>
      <c r="G12" s="35">
        <v>165.88</v>
      </c>
      <c r="H12" s="36">
        <v>156.36</v>
      </c>
      <c r="I12" s="35">
        <v>154.37</v>
      </c>
      <c r="J12" s="35"/>
      <c r="K12" s="36"/>
      <c r="L12" s="36"/>
      <c r="M12" s="36"/>
      <c r="N12" s="36"/>
      <c r="O12" s="35"/>
      <c r="P12" s="35"/>
      <c r="Q12" s="45">
        <f t="shared" si="0"/>
        <v>98.72729598362751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63.79</v>
      </c>
      <c r="E13" s="35">
        <v>62.01</v>
      </c>
      <c r="F13" s="35">
        <v>63</v>
      </c>
      <c r="G13" s="35">
        <v>66.07</v>
      </c>
      <c r="H13" s="36">
        <v>65.69</v>
      </c>
      <c r="I13" s="35">
        <v>61.38</v>
      </c>
      <c r="J13" s="35"/>
      <c r="K13" s="36"/>
      <c r="L13" s="36"/>
      <c r="M13" s="36"/>
      <c r="N13" s="36"/>
      <c r="O13" s="35"/>
      <c r="P13" s="35"/>
      <c r="Q13" s="45">
        <f t="shared" si="0"/>
        <v>93.43887958593395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181.72</v>
      </c>
      <c r="E14" s="35">
        <v>184.08</v>
      </c>
      <c r="F14" s="35">
        <v>184.08</v>
      </c>
      <c r="G14" s="35">
        <v>176.51</v>
      </c>
      <c r="H14" s="36">
        <v>163.59</v>
      </c>
      <c r="I14" s="35">
        <v>167.52</v>
      </c>
      <c r="J14" s="35"/>
      <c r="K14" s="36"/>
      <c r="L14" s="36"/>
      <c r="M14" s="36"/>
      <c r="N14" s="36"/>
      <c r="O14" s="35"/>
      <c r="P14" s="35"/>
      <c r="Q14" s="45">
        <f t="shared" si="0"/>
        <v>102.40234733174401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90.81</v>
      </c>
      <c r="E15" s="35">
        <v>81.94</v>
      </c>
      <c r="F15" s="35">
        <v>83.02</v>
      </c>
      <c r="G15" s="35">
        <v>87.34</v>
      </c>
      <c r="H15" s="36">
        <v>84.73</v>
      </c>
      <c r="I15" s="35">
        <v>87.52</v>
      </c>
      <c r="J15" s="35"/>
      <c r="K15" s="36"/>
      <c r="L15" s="36"/>
      <c r="M15" s="36"/>
      <c r="N15" s="36"/>
      <c r="O15" s="35"/>
      <c r="P15" s="35"/>
      <c r="Q15" s="45">
        <f t="shared" si="0"/>
        <v>103.29281246311812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161.84</v>
      </c>
      <c r="E16" s="35">
        <v>145.1</v>
      </c>
      <c r="F16" s="35">
        <v>168.2</v>
      </c>
      <c r="G16" s="35">
        <v>155.14</v>
      </c>
      <c r="H16" s="36">
        <v>155.59</v>
      </c>
      <c r="I16" s="35">
        <v>160.59</v>
      </c>
      <c r="J16" s="35"/>
      <c r="K16" s="36"/>
      <c r="L16" s="36"/>
      <c r="M16" s="36"/>
      <c r="N16" s="36"/>
      <c r="O16" s="35"/>
      <c r="P16" s="35"/>
      <c r="Q16" s="45">
        <f t="shared" si="0"/>
        <v>103.21357413715535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326.82</v>
      </c>
      <c r="E17" s="35">
        <v>302.99</v>
      </c>
      <c r="F17" s="35">
        <v>310.1</v>
      </c>
      <c r="G17" s="35">
        <v>323.37</v>
      </c>
      <c r="H17" s="36">
        <v>354.14</v>
      </c>
      <c r="I17" s="35">
        <v>354.03</v>
      </c>
      <c r="J17" s="35"/>
      <c r="K17" s="36"/>
      <c r="L17" s="36"/>
      <c r="M17" s="36"/>
      <c r="N17" s="36"/>
      <c r="O17" s="35"/>
      <c r="P17" s="35"/>
      <c r="Q17" s="45">
        <f t="shared" si="0"/>
        <v>99.96893883774777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56.52</v>
      </c>
      <c r="E18" s="35">
        <v>54.62</v>
      </c>
      <c r="F18" s="35">
        <v>54.1</v>
      </c>
      <c r="G18" s="35">
        <v>51.85</v>
      </c>
      <c r="H18" s="36">
        <v>51.6</v>
      </c>
      <c r="I18" s="35">
        <v>52.85</v>
      </c>
      <c r="J18" s="35"/>
      <c r="K18" s="36"/>
      <c r="L18" s="36"/>
      <c r="M18" s="36"/>
      <c r="N18" s="36"/>
      <c r="O18" s="35"/>
      <c r="P18" s="35"/>
      <c r="Q18" s="45">
        <f t="shared" si="0"/>
        <v>102.42248062015504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401.23</v>
      </c>
      <c r="E19" s="35">
        <v>399.77</v>
      </c>
      <c r="F19" s="35">
        <v>410.2</v>
      </c>
      <c r="G19" s="35">
        <v>391.74</v>
      </c>
      <c r="H19" s="36">
        <v>392.5</v>
      </c>
      <c r="I19" s="35">
        <v>380.99</v>
      </c>
      <c r="J19" s="35"/>
      <c r="K19" s="36"/>
      <c r="L19" s="36"/>
      <c r="M19" s="36"/>
      <c r="N19" s="36"/>
      <c r="O19" s="35"/>
      <c r="P19" s="35"/>
      <c r="Q19" s="45">
        <f t="shared" si="0"/>
        <v>97.06751592356689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63.31</v>
      </c>
      <c r="E20" s="35">
        <v>59.69</v>
      </c>
      <c r="F20" s="35">
        <v>61</v>
      </c>
      <c r="G20" s="35">
        <v>56.26</v>
      </c>
      <c r="H20" s="36">
        <v>51.96</v>
      </c>
      <c r="I20" s="35">
        <v>36.58</v>
      </c>
      <c r="J20" s="35"/>
      <c r="K20" s="36"/>
      <c r="L20" s="36"/>
      <c r="M20" s="36"/>
      <c r="N20" s="36"/>
      <c r="O20" s="35"/>
      <c r="P20" s="35"/>
      <c r="Q20" s="45">
        <f t="shared" si="0"/>
        <v>70.4003079291763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16.84</v>
      </c>
      <c r="E21" s="35">
        <v>16.89</v>
      </c>
      <c r="F21" s="35">
        <v>17.99</v>
      </c>
      <c r="G21" s="35">
        <v>19.99</v>
      </c>
      <c r="H21" s="36">
        <v>29.89</v>
      </c>
      <c r="I21" s="35">
        <v>39.89</v>
      </c>
      <c r="J21" s="35"/>
      <c r="K21" s="36"/>
      <c r="L21" s="36"/>
      <c r="M21" s="36"/>
      <c r="N21" s="36"/>
      <c r="O21" s="35"/>
      <c r="P21" s="35"/>
      <c r="Q21" s="45">
        <f t="shared" si="0"/>
        <v>133.45600535296086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14.53</v>
      </c>
      <c r="E22" s="35">
        <v>15.39</v>
      </c>
      <c r="F22" s="35">
        <v>16.9</v>
      </c>
      <c r="G22" s="35">
        <v>17.99</v>
      </c>
      <c r="H22" s="36">
        <v>22.69</v>
      </c>
      <c r="I22" s="35">
        <v>40.71</v>
      </c>
      <c r="J22" s="35"/>
      <c r="K22" s="36"/>
      <c r="L22" s="36"/>
      <c r="M22" s="36"/>
      <c r="N22" s="36"/>
      <c r="O22" s="35"/>
      <c r="P22" s="35"/>
      <c r="Q22" s="45">
        <f t="shared" si="0"/>
        <v>179.41824592331423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37.6</v>
      </c>
      <c r="E24" s="19">
        <v>37.6</v>
      </c>
      <c r="F24" s="19">
        <v>37.77</v>
      </c>
      <c r="G24" s="19">
        <v>37.63</v>
      </c>
      <c r="H24" s="19">
        <v>37.7</v>
      </c>
      <c r="I24" s="19">
        <v>38.52</v>
      </c>
      <c r="J24" s="37"/>
      <c r="K24" s="32"/>
      <c r="L24" s="32"/>
      <c r="M24" s="19"/>
      <c r="N24" s="19"/>
      <c r="O24" s="32"/>
      <c r="P24" s="19"/>
      <c r="Q24" s="20">
        <f>I24/H24*100</f>
        <v>102.17506631299736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35.37</v>
      </c>
      <c r="E25" s="19">
        <v>35.43</v>
      </c>
      <c r="F25" s="19">
        <v>35.53</v>
      </c>
      <c r="G25" s="19">
        <v>35.53</v>
      </c>
      <c r="H25" s="19">
        <v>35.7</v>
      </c>
      <c r="I25" s="19">
        <v>36.1</v>
      </c>
      <c r="J25" s="19"/>
      <c r="K25" s="19"/>
      <c r="L25" s="19"/>
      <c r="M25" s="19"/>
      <c r="N25" s="19"/>
      <c r="O25" s="32"/>
      <c r="P25" s="19"/>
      <c r="Q25" s="20">
        <f>I25/H25*100</f>
        <v>101.1204481792717</v>
      </c>
    </row>
    <row r="26" spans="1:17" ht="25.5" customHeight="1">
      <c r="A26" s="12">
        <v>21</v>
      </c>
      <c r="B26" s="3" t="s">
        <v>4</v>
      </c>
      <c r="C26" s="5" t="s">
        <v>3</v>
      </c>
      <c r="D26" s="19">
        <v>36.03</v>
      </c>
      <c r="E26" s="19">
        <v>36.6</v>
      </c>
      <c r="F26" s="19">
        <v>36.87</v>
      </c>
      <c r="G26" s="19">
        <v>36.8</v>
      </c>
      <c r="H26" s="19">
        <v>36.8</v>
      </c>
      <c r="I26" s="19">
        <v>36.97</v>
      </c>
      <c r="J26" s="19"/>
      <c r="K26" s="19"/>
      <c r="L26" s="19"/>
      <c r="M26" s="19"/>
      <c r="N26" s="19"/>
      <c r="O26" s="32"/>
      <c r="P26" s="19"/>
      <c r="Q26" s="20">
        <f>I26/H26*100</f>
        <v>100.46195652173913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42" customHeight="1">
      <c r="A28" s="12">
        <v>22</v>
      </c>
      <c r="B28" s="3" t="s">
        <v>22</v>
      </c>
      <c r="C28" s="5" t="s">
        <v>33</v>
      </c>
      <c r="D28" s="18">
        <v>2.17</v>
      </c>
      <c r="E28" s="18">
        <v>2.17</v>
      </c>
      <c r="F28" s="18">
        <v>2.17</v>
      </c>
      <c r="G28" s="18">
        <v>2.17</v>
      </c>
      <c r="H28" s="18">
        <v>2.17</v>
      </c>
      <c r="I28" s="18">
        <v>2.17</v>
      </c>
      <c r="J28" s="18"/>
      <c r="K28" s="18"/>
      <c r="L28" s="18"/>
      <c r="M28" s="18"/>
      <c r="N28" s="18"/>
      <c r="O28" s="18"/>
      <c r="P28" s="18"/>
      <c r="Q28" s="20">
        <f>F28/E28*100</f>
        <v>100</v>
      </c>
    </row>
    <row r="29" spans="1:17" ht="25.5" customHeight="1">
      <c r="A29" s="12">
        <v>23</v>
      </c>
      <c r="B29" s="3" t="s">
        <v>23</v>
      </c>
      <c r="C29" s="5" t="s">
        <v>10</v>
      </c>
      <c r="D29" s="38">
        <v>73.75</v>
      </c>
      <c r="E29" s="38">
        <v>73.75</v>
      </c>
      <c r="F29" s="38">
        <v>73.75</v>
      </c>
      <c r="G29" s="38">
        <v>73.75</v>
      </c>
      <c r="H29" s="38">
        <v>73.75</v>
      </c>
      <c r="I29" s="38">
        <v>73.75</v>
      </c>
      <c r="J29" s="18"/>
      <c r="K29" s="38"/>
      <c r="L29" s="38"/>
      <c r="M29" s="38"/>
      <c r="N29" s="38"/>
      <c r="O29" s="38"/>
      <c r="P29" s="38"/>
      <c r="Q29" s="20">
        <f aca="true" t="shared" si="1" ref="Q29:Q34">F29/E29*100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5.1</v>
      </c>
      <c r="E30" s="18">
        <v>5.1</v>
      </c>
      <c r="F30" s="18">
        <v>5.1</v>
      </c>
      <c r="G30" s="18">
        <v>5.1</v>
      </c>
      <c r="H30" s="18">
        <v>5.1</v>
      </c>
      <c r="I30" s="18">
        <v>5.1</v>
      </c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>
        <v>2007.34</v>
      </c>
      <c r="H31" s="18">
        <v>2007.34</v>
      </c>
      <c r="I31" s="18">
        <v>2007.34</v>
      </c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29.25" customHeight="1">
      <c r="A32" s="16">
        <v>26</v>
      </c>
      <c r="B32" s="3" t="s">
        <v>26</v>
      </c>
      <c r="C32" s="5" t="s">
        <v>45</v>
      </c>
      <c r="D32" s="18">
        <v>43.47</v>
      </c>
      <c r="E32" s="18">
        <v>43.47</v>
      </c>
      <c r="F32" s="18">
        <v>43.47</v>
      </c>
      <c r="G32" s="18">
        <v>43.47</v>
      </c>
      <c r="H32" s="18">
        <v>43.47</v>
      </c>
      <c r="I32" s="18">
        <v>43.47</v>
      </c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B1">
      <selection activeCell="E22" sqref="E22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74</v>
      </c>
      <c r="E2" s="60" t="s">
        <v>75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43.19</v>
      </c>
      <c r="E5" s="35">
        <v>43.19</v>
      </c>
      <c r="F5" s="35">
        <v>43.19</v>
      </c>
      <c r="G5" s="35">
        <v>43.19</v>
      </c>
      <c r="H5" s="35">
        <v>43.19</v>
      </c>
      <c r="I5" s="35">
        <v>43.19</v>
      </c>
      <c r="J5" s="35"/>
      <c r="K5" s="36"/>
      <c r="L5" s="36"/>
      <c r="M5" s="36"/>
      <c r="N5" s="36"/>
      <c r="O5" s="35"/>
      <c r="P5" s="35"/>
      <c r="Q5" s="45">
        <f>I5/H5*100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41.4</v>
      </c>
      <c r="E6" s="35">
        <v>43.19</v>
      </c>
      <c r="F6" s="35">
        <v>43.19</v>
      </c>
      <c r="G6" s="35">
        <v>43.43</v>
      </c>
      <c r="H6" s="35">
        <v>43.8</v>
      </c>
      <c r="I6" s="35">
        <v>44.29</v>
      </c>
      <c r="J6" s="35"/>
      <c r="K6" s="36"/>
      <c r="L6" s="36"/>
      <c r="M6" s="36"/>
      <c r="N6" s="36"/>
      <c r="O6" s="35"/>
      <c r="P6" s="35"/>
      <c r="Q6" s="45">
        <f aca="true" t="shared" si="0" ref="Q6:Q22">I6/H6*100</f>
        <v>101.1187214611872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31.56</v>
      </c>
      <c r="E7" s="35">
        <v>31.74</v>
      </c>
      <c r="F7" s="35">
        <v>31.74</v>
      </c>
      <c r="G7" s="35">
        <v>31.56</v>
      </c>
      <c r="H7" s="36">
        <v>31.43</v>
      </c>
      <c r="I7" s="35">
        <v>31.43</v>
      </c>
      <c r="J7" s="35"/>
      <c r="K7" s="36"/>
      <c r="L7" s="36"/>
      <c r="M7" s="36"/>
      <c r="N7" s="36"/>
      <c r="O7" s="35"/>
      <c r="P7" s="35"/>
      <c r="Q7" s="45">
        <f t="shared" si="0"/>
        <v>100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79.16</v>
      </c>
      <c r="E8" s="35">
        <v>82.09</v>
      </c>
      <c r="F8" s="35">
        <v>79.84</v>
      </c>
      <c r="G8" s="35">
        <v>75.96</v>
      </c>
      <c r="H8" s="36">
        <v>72.61</v>
      </c>
      <c r="I8" s="35">
        <v>66.03</v>
      </c>
      <c r="J8" s="35"/>
      <c r="K8" s="36"/>
      <c r="L8" s="36"/>
      <c r="M8" s="36"/>
      <c r="N8" s="36"/>
      <c r="O8" s="35"/>
      <c r="P8" s="35"/>
      <c r="Q8" s="45">
        <f t="shared" si="0"/>
        <v>90.93788734334115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32.04</v>
      </c>
      <c r="E9" s="35">
        <v>31.69</v>
      </c>
      <c r="F9" s="35">
        <v>31.3</v>
      </c>
      <c r="G9" s="35">
        <v>29.3</v>
      </c>
      <c r="H9" s="36">
        <v>28.16</v>
      </c>
      <c r="I9" s="35">
        <v>29.86</v>
      </c>
      <c r="J9" s="35"/>
      <c r="K9" s="36"/>
      <c r="L9" s="36"/>
      <c r="M9" s="36"/>
      <c r="N9" s="36"/>
      <c r="O9" s="35"/>
      <c r="P9" s="35"/>
      <c r="Q9" s="45">
        <f t="shared" si="0"/>
        <v>106.03693181818181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84.7</v>
      </c>
      <c r="E10" s="35">
        <v>89.52</v>
      </c>
      <c r="F10" s="35">
        <v>84.3</v>
      </c>
      <c r="G10" s="35">
        <v>79.05</v>
      </c>
      <c r="H10" s="36">
        <v>82.1</v>
      </c>
      <c r="I10" s="35">
        <v>76.26</v>
      </c>
      <c r="J10" s="35"/>
      <c r="K10" s="36"/>
      <c r="L10" s="36"/>
      <c r="M10" s="36"/>
      <c r="N10" s="36"/>
      <c r="O10" s="35"/>
      <c r="P10" s="35"/>
      <c r="Q10" s="45">
        <f t="shared" si="0"/>
        <v>92.8867235079172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68.52</v>
      </c>
      <c r="E11" s="35">
        <v>71.71</v>
      </c>
      <c r="F11" s="35">
        <v>72.4</v>
      </c>
      <c r="G11" s="35">
        <v>64.77</v>
      </c>
      <c r="H11" s="36">
        <v>64.77</v>
      </c>
      <c r="I11" s="35">
        <v>50.3</v>
      </c>
      <c r="J11" s="35"/>
      <c r="K11" s="36"/>
      <c r="L11" s="36"/>
      <c r="M11" s="36"/>
      <c r="N11" s="36"/>
      <c r="O11" s="35"/>
      <c r="P11" s="35"/>
      <c r="Q11" s="45">
        <f t="shared" si="0"/>
        <v>77.65941022078123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151.92</v>
      </c>
      <c r="E12" s="35">
        <v>165.61</v>
      </c>
      <c r="F12" s="35">
        <v>167</v>
      </c>
      <c r="G12" s="35">
        <v>165.88</v>
      </c>
      <c r="H12" s="36">
        <v>156.36</v>
      </c>
      <c r="I12" s="35">
        <v>154.37</v>
      </c>
      <c r="J12" s="35"/>
      <c r="K12" s="36"/>
      <c r="L12" s="36"/>
      <c r="M12" s="36"/>
      <c r="N12" s="36"/>
      <c r="O12" s="35"/>
      <c r="P12" s="35"/>
      <c r="Q12" s="45">
        <f t="shared" si="0"/>
        <v>98.72729598362751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63.79</v>
      </c>
      <c r="E13" s="35">
        <v>62.01</v>
      </c>
      <c r="F13" s="35">
        <v>63</v>
      </c>
      <c r="G13" s="35">
        <v>66.07</v>
      </c>
      <c r="H13" s="36">
        <v>65.69</v>
      </c>
      <c r="I13" s="35">
        <v>61.38</v>
      </c>
      <c r="J13" s="35"/>
      <c r="K13" s="36"/>
      <c r="L13" s="36"/>
      <c r="M13" s="36"/>
      <c r="N13" s="36"/>
      <c r="O13" s="35"/>
      <c r="P13" s="35"/>
      <c r="Q13" s="45">
        <f t="shared" si="0"/>
        <v>93.43887958593395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181.72</v>
      </c>
      <c r="E14" s="35">
        <v>184.08</v>
      </c>
      <c r="F14" s="35">
        <v>184.08</v>
      </c>
      <c r="G14" s="35">
        <v>176.51</v>
      </c>
      <c r="H14" s="36">
        <v>163.59</v>
      </c>
      <c r="I14" s="35">
        <v>167.52</v>
      </c>
      <c r="J14" s="35"/>
      <c r="K14" s="36"/>
      <c r="L14" s="36"/>
      <c r="M14" s="36"/>
      <c r="N14" s="36"/>
      <c r="O14" s="35"/>
      <c r="P14" s="35"/>
      <c r="Q14" s="45">
        <f t="shared" si="0"/>
        <v>102.40234733174401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90.81</v>
      </c>
      <c r="E15" s="35">
        <v>81.94</v>
      </c>
      <c r="F15" s="35">
        <v>83.02</v>
      </c>
      <c r="G15" s="35">
        <v>87.34</v>
      </c>
      <c r="H15" s="36">
        <v>84.73</v>
      </c>
      <c r="I15" s="35">
        <v>87.52</v>
      </c>
      <c r="J15" s="35"/>
      <c r="K15" s="36"/>
      <c r="L15" s="36"/>
      <c r="M15" s="36"/>
      <c r="N15" s="36"/>
      <c r="O15" s="35"/>
      <c r="P15" s="35"/>
      <c r="Q15" s="45">
        <f t="shared" si="0"/>
        <v>103.29281246311812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161.84</v>
      </c>
      <c r="E16" s="35">
        <v>145.1</v>
      </c>
      <c r="F16" s="35">
        <v>168.2</v>
      </c>
      <c r="G16" s="35">
        <v>155.14</v>
      </c>
      <c r="H16" s="36">
        <v>155.59</v>
      </c>
      <c r="I16" s="35">
        <v>160.59</v>
      </c>
      <c r="J16" s="35"/>
      <c r="K16" s="36"/>
      <c r="L16" s="36"/>
      <c r="M16" s="36"/>
      <c r="N16" s="36"/>
      <c r="O16" s="35"/>
      <c r="P16" s="35"/>
      <c r="Q16" s="45">
        <f t="shared" si="0"/>
        <v>103.21357413715535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326.82</v>
      </c>
      <c r="E17" s="35">
        <v>302.99</v>
      </c>
      <c r="F17" s="35">
        <v>310.1</v>
      </c>
      <c r="G17" s="35">
        <v>323.37</v>
      </c>
      <c r="H17" s="36">
        <v>354.14</v>
      </c>
      <c r="I17" s="35">
        <v>354.03</v>
      </c>
      <c r="J17" s="35"/>
      <c r="K17" s="36"/>
      <c r="L17" s="36"/>
      <c r="M17" s="36"/>
      <c r="N17" s="36"/>
      <c r="O17" s="35"/>
      <c r="P17" s="35"/>
      <c r="Q17" s="45">
        <f t="shared" si="0"/>
        <v>99.96893883774777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56.52</v>
      </c>
      <c r="E18" s="35">
        <v>54.62</v>
      </c>
      <c r="F18" s="35">
        <v>54.1</v>
      </c>
      <c r="G18" s="35">
        <v>51.85</v>
      </c>
      <c r="H18" s="36">
        <v>51.6</v>
      </c>
      <c r="I18" s="35">
        <v>52.85</v>
      </c>
      <c r="J18" s="35"/>
      <c r="K18" s="36"/>
      <c r="L18" s="36"/>
      <c r="M18" s="36"/>
      <c r="N18" s="36"/>
      <c r="O18" s="35"/>
      <c r="P18" s="35"/>
      <c r="Q18" s="45">
        <f t="shared" si="0"/>
        <v>102.42248062015504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401.23</v>
      </c>
      <c r="E19" s="35">
        <v>399.77</v>
      </c>
      <c r="F19" s="35">
        <v>410.2</v>
      </c>
      <c r="G19" s="35">
        <v>391.74</v>
      </c>
      <c r="H19" s="36">
        <v>392.5</v>
      </c>
      <c r="I19" s="35">
        <v>380.99</v>
      </c>
      <c r="J19" s="35"/>
      <c r="K19" s="36"/>
      <c r="L19" s="36"/>
      <c r="M19" s="36"/>
      <c r="N19" s="36"/>
      <c r="O19" s="35"/>
      <c r="P19" s="35"/>
      <c r="Q19" s="45">
        <f t="shared" si="0"/>
        <v>97.06751592356689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63.31</v>
      </c>
      <c r="E20" s="35">
        <v>59.69</v>
      </c>
      <c r="F20" s="35">
        <v>61</v>
      </c>
      <c r="G20" s="35">
        <v>56.26</v>
      </c>
      <c r="H20" s="36">
        <v>51.96</v>
      </c>
      <c r="I20" s="35">
        <v>36.58</v>
      </c>
      <c r="J20" s="35"/>
      <c r="K20" s="36"/>
      <c r="L20" s="36"/>
      <c r="M20" s="36"/>
      <c r="N20" s="36"/>
      <c r="O20" s="35"/>
      <c r="P20" s="35"/>
      <c r="Q20" s="45">
        <f t="shared" si="0"/>
        <v>70.4003079291763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16.84</v>
      </c>
      <c r="E21" s="35">
        <v>16.89</v>
      </c>
      <c r="F21" s="35">
        <v>17.99</v>
      </c>
      <c r="G21" s="35">
        <v>19.99</v>
      </c>
      <c r="H21" s="36">
        <v>29.89</v>
      </c>
      <c r="I21" s="35">
        <v>39.89</v>
      </c>
      <c r="J21" s="35"/>
      <c r="K21" s="36"/>
      <c r="L21" s="36"/>
      <c r="M21" s="36"/>
      <c r="N21" s="36"/>
      <c r="O21" s="35"/>
      <c r="P21" s="35"/>
      <c r="Q21" s="45">
        <f t="shared" si="0"/>
        <v>133.45600535296086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14.53</v>
      </c>
      <c r="E22" s="35">
        <v>15.39</v>
      </c>
      <c r="F22" s="35">
        <v>16.9</v>
      </c>
      <c r="G22" s="35">
        <v>17.99</v>
      </c>
      <c r="H22" s="36">
        <v>22.69</v>
      </c>
      <c r="I22" s="35">
        <v>40.71</v>
      </c>
      <c r="J22" s="35"/>
      <c r="K22" s="36"/>
      <c r="L22" s="36"/>
      <c r="M22" s="36"/>
      <c r="N22" s="36"/>
      <c r="O22" s="35"/>
      <c r="P22" s="35"/>
      <c r="Q22" s="45">
        <f t="shared" si="0"/>
        <v>179.41824592331423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37.6</v>
      </c>
      <c r="E24" s="19">
        <v>37.6</v>
      </c>
      <c r="F24" s="19">
        <v>37.77</v>
      </c>
      <c r="G24" s="19">
        <v>37.63</v>
      </c>
      <c r="H24" s="19">
        <v>37.7</v>
      </c>
      <c r="I24" s="19">
        <v>38.52</v>
      </c>
      <c r="J24" s="37"/>
      <c r="K24" s="32"/>
      <c r="L24" s="32"/>
      <c r="M24" s="19"/>
      <c r="N24" s="19"/>
      <c r="O24" s="32"/>
      <c r="P24" s="19"/>
      <c r="Q24" s="20">
        <f>I24/H24*100</f>
        <v>102.17506631299736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35.37</v>
      </c>
      <c r="E25" s="19">
        <v>35.43</v>
      </c>
      <c r="F25" s="19">
        <v>35.53</v>
      </c>
      <c r="G25" s="19">
        <v>35.53</v>
      </c>
      <c r="H25" s="19">
        <v>35.7</v>
      </c>
      <c r="I25" s="19">
        <v>36.1</v>
      </c>
      <c r="J25" s="19"/>
      <c r="K25" s="19"/>
      <c r="L25" s="19"/>
      <c r="M25" s="19"/>
      <c r="N25" s="19"/>
      <c r="O25" s="32"/>
      <c r="P25" s="19"/>
      <c r="Q25" s="20">
        <f>I25/H25*100</f>
        <v>101.1204481792717</v>
      </c>
    </row>
    <row r="26" spans="1:17" ht="25.5" customHeight="1">
      <c r="A26" s="12">
        <v>21</v>
      </c>
      <c r="B26" s="3" t="s">
        <v>4</v>
      </c>
      <c r="C26" s="5" t="s">
        <v>3</v>
      </c>
      <c r="D26" s="19">
        <v>36.03</v>
      </c>
      <c r="E26" s="19">
        <v>36.6</v>
      </c>
      <c r="F26" s="19">
        <v>36.87</v>
      </c>
      <c r="G26" s="19">
        <v>36.8</v>
      </c>
      <c r="H26" s="19">
        <v>36.8</v>
      </c>
      <c r="I26" s="19">
        <v>36.97</v>
      </c>
      <c r="J26" s="19"/>
      <c r="K26" s="19"/>
      <c r="L26" s="19"/>
      <c r="M26" s="19"/>
      <c r="N26" s="19"/>
      <c r="O26" s="32"/>
      <c r="P26" s="19"/>
      <c r="Q26" s="20">
        <f>I26/H26*100</f>
        <v>100.46195652173913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42" customHeight="1">
      <c r="A28" s="12">
        <v>22</v>
      </c>
      <c r="B28" s="3" t="s">
        <v>22</v>
      </c>
      <c r="C28" s="5" t="s">
        <v>33</v>
      </c>
      <c r="D28" s="18">
        <v>2.17</v>
      </c>
      <c r="E28" s="18">
        <v>2.17</v>
      </c>
      <c r="F28" s="18">
        <v>2.17</v>
      </c>
      <c r="G28" s="18">
        <v>2.17</v>
      </c>
      <c r="H28" s="18">
        <v>2.17</v>
      </c>
      <c r="I28" s="18">
        <v>2.17</v>
      </c>
      <c r="J28" s="18"/>
      <c r="K28" s="18"/>
      <c r="L28" s="18"/>
      <c r="M28" s="18"/>
      <c r="N28" s="18"/>
      <c r="O28" s="18"/>
      <c r="P28" s="18"/>
      <c r="Q28" s="20">
        <f>F28/E28*100</f>
        <v>100</v>
      </c>
    </row>
    <row r="29" spans="1:17" ht="25.5" customHeight="1">
      <c r="A29" s="12">
        <v>23</v>
      </c>
      <c r="B29" s="3" t="s">
        <v>23</v>
      </c>
      <c r="C29" s="5" t="s">
        <v>10</v>
      </c>
      <c r="D29" s="38">
        <v>73.75</v>
      </c>
      <c r="E29" s="38">
        <v>73.75</v>
      </c>
      <c r="F29" s="38">
        <v>73.75</v>
      </c>
      <c r="G29" s="38">
        <v>73.75</v>
      </c>
      <c r="H29" s="38">
        <v>73.75</v>
      </c>
      <c r="I29" s="38">
        <v>73.75</v>
      </c>
      <c r="J29" s="18"/>
      <c r="K29" s="38"/>
      <c r="L29" s="38"/>
      <c r="M29" s="38"/>
      <c r="N29" s="38"/>
      <c r="O29" s="38"/>
      <c r="P29" s="38"/>
      <c r="Q29" s="20">
        <f aca="true" t="shared" si="1" ref="Q29:Q34">F29/E29*100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5.1</v>
      </c>
      <c r="E30" s="18">
        <v>5.1</v>
      </c>
      <c r="F30" s="18">
        <v>5.1</v>
      </c>
      <c r="G30" s="18">
        <v>5.1</v>
      </c>
      <c r="H30" s="18">
        <v>5.1</v>
      </c>
      <c r="I30" s="18">
        <v>5.1</v>
      </c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>
        <v>2007.34</v>
      </c>
      <c r="H31" s="18">
        <v>2007.34</v>
      </c>
      <c r="I31" s="18">
        <v>2007.34</v>
      </c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29.25" customHeight="1">
      <c r="A32" s="16">
        <v>26</v>
      </c>
      <c r="B32" s="3" t="s">
        <v>26</v>
      </c>
      <c r="C32" s="5" t="s">
        <v>45</v>
      </c>
      <c r="D32" s="18">
        <v>43.47</v>
      </c>
      <c r="E32" s="18">
        <v>43.47</v>
      </c>
      <c r="F32" s="18">
        <v>43.47</v>
      </c>
      <c r="G32" s="18">
        <v>43.47</v>
      </c>
      <c r="H32" s="18">
        <v>43.47</v>
      </c>
      <c r="I32" s="18">
        <v>43.47</v>
      </c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>
        <v>38.6</v>
      </c>
      <c r="I34" s="18">
        <v>38.6</v>
      </c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40"/>
  <sheetViews>
    <sheetView workbookViewId="0" topLeftCell="A1">
      <selection activeCell="A1" sqref="A1:IV16384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ht="15" customHeight="1">
      <c r="A2" s="56" t="s">
        <v>47</v>
      </c>
      <c r="B2" s="56" t="s">
        <v>46</v>
      </c>
      <c r="C2" s="57" t="s">
        <v>1</v>
      </c>
      <c r="D2" s="58" t="s">
        <v>74</v>
      </c>
      <c r="E2" s="60" t="s">
        <v>75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64</v>
      </c>
    </row>
    <row r="3" spans="1:17" s="2" customFormat="1" ht="79.5" customHeight="1">
      <c r="A3" s="56"/>
      <c r="B3" s="56"/>
      <c r="C3" s="57"/>
      <c r="D3" s="59"/>
      <c r="E3" s="27" t="s">
        <v>18</v>
      </c>
      <c r="F3" s="27" t="s">
        <v>34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62"/>
    </row>
    <row r="4" spans="1:17" s="2" customFormat="1" ht="13.5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41" ht="30.75" customHeight="1">
      <c r="A5" s="10">
        <v>1</v>
      </c>
      <c r="B5" s="33" t="s">
        <v>12</v>
      </c>
      <c r="C5" s="5" t="s">
        <v>2</v>
      </c>
      <c r="D5" s="35">
        <v>43.19</v>
      </c>
      <c r="E5" s="35">
        <v>43.19</v>
      </c>
      <c r="F5" s="35">
        <v>43.19</v>
      </c>
      <c r="G5" s="35">
        <v>43.19</v>
      </c>
      <c r="H5" s="35"/>
      <c r="I5" s="35"/>
      <c r="J5" s="35"/>
      <c r="K5" s="36"/>
      <c r="L5" s="36"/>
      <c r="M5" s="36"/>
      <c r="N5" s="36"/>
      <c r="O5" s="35"/>
      <c r="P5" s="35"/>
      <c r="Q5" s="45">
        <f>G5/F5*100</f>
        <v>100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21" ht="28.5" customHeight="1">
      <c r="A6" s="10">
        <v>2</v>
      </c>
      <c r="B6" s="33" t="s">
        <v>0</v>
      </c>
      <c r="C6" s="5" t="s">
        <v>2</v>
      </c>
      <c r="D6" s="35">
        <v>41.4</v>
      </c>
      <c r="E6" s="35">
        <v>43.19</v>
      </c>
      <c r="F6" s="35">
        <v>43.19</v>
      </c>
      <c r="G6" s="35">
        <v>43.43</v>
      </c>
      <c r="H6" s="35"/>
      <c r="I6" s="35"/>
      <c r="J6" s="35"/>
      <c r="K6" s="36"/>
      <c r="L6" s="36"/>
      <c r="M6" s="36"/>
      <c r="N6" s="36"/>
      <c r="O6" s="35"/>
      <c r="P6" s="35"/>
      <c r="Q6" s="45">
        <f aca="true" t="shared" si="0" ref="Q6:Q22">G6/F6*100</f>
        <v>100.55568418615421</v>
      </c>
      <c r="T6" s="26"/>
      <c r="U6" s="26"/>
    </row>
    <row r="7" spans="1:21" ht="13.5" customHeight="1">
      <c r="A7" s="10">
        <v>3</v>
      </c>
      <c r="B7" s="33" t="s">
        <v>67</v>
      </c>
      <c r="C7" s="5" t="s">
        <v>2</v>
      </c>
      <c r="D7" s="35">
        <v>31.56</v>
      </c>
      <c r="E7" s="35">
        <v>31.74</v>
      </c>
      <c r="F7" s="35">
        <v>31.74</v>
      </c>
      <c r="G7" s="35">
        <v>31.56</v>
      </c>
      <c r="H7" s="36"/>
      <c r="I7" s="35"/>
      <c r="J7" s="35"/>
      <c r="K7" s="36"/>
      <c r="L7" s="36"/>
      <c r="M7" s="36"/>
      <c r="N7" s="36"/>
      <c r="O7" s="35"/>
      <c r="P7" s="35"/>
      <c r="Q7" s="45">
        <f t="shared" si="0"/>
        <v>99.43289224952741</v>
      </c>
      <c r="T7" s="26"/>
      <c r="U7" s="26"/>
    </row>
    <row r="8" spans="1:19" ht="26.25" customHeight="1">
      <c r="A8" s="10">
        <v>4</v>
      </c>
      <c r="B8" s="33" t="s">
        <v>57</v>
      </c>
      <c r="C8" s="5" t="s">
        <v>2</v>
      </c>
      <c r="D8" s="35">
        <v>79.16</v>
      </c>
      <c r="E8" s="35">
        <v>82.09</v>
      </c>
      <c r="F8" s="35">
        <v>79.84</v>
      </c>
      <c r="G8" s="35">
        <v>75.96</v>
      </c>
      <c r="H8" s="36"/>
      <c r="I8" s="35"/>
      <c r="J8" s="35"/>
      <c r="K8" s="36"/>
      <c r="L8" s="36"/>
      <c r="M8" s="36"/>
      <c r="N8" s="36"/>
      <c r="O8" s="35"/>
      <c r="P8" s="35"/>
      <c r="Q8" s="45">
        <f t="shared" si="0"/>
        <v>95.14028056112224</v>
      </c>
      <c r="R8" s="24"/>
      <c r="S8" s="25"/>
    </row>
    <row r="9" spans="1:17" ht="13.5" customHeight="1">
      <c r="A9" s="10">
        <v>5</v>
      </c>
      <c r="B9" s="33" t="s">
        <v>58</v>
      </c>
      <c r="C9" s="5" t="s">
        <v>2</v>
      </c>
      <c r="D9" s="35">
        <v>32.04</v>
      </c>
      <c r="E9" s="35">
        <v>31.69</v>
      </c>
      <c r="F9" s="35">
        <v>31.3</v>
      </c>
      <c r="G9" s="35">
        <v>29.3</v>
      </c>
      <c r="H9" s="36"/>
      <c r="I9" s="35"/>
      <c r="J9" s="35"/>
      <c r="K9" s="36"/>
      <c r="L9" s="36"/>
      <c r="M9" s="36"/>
      <c r="N9" s="36"/>
      <c r="O9" s="35"/>
      <c r="P9" s="35"/>
      <c r="Q9" s="45">
        <f t="shared" si="0"/>
        <v>93.61022364217251</v>
      </c>
    </row>
    <row r="10" spans="1:20" ht="26.25" customHeight="1">
      <c r="A10" s="10">
        <v>6</v>
      </c>
      <c r="B10" s="33" t="s">
        <v>6</v>
      </c>
      <c r="C10" s="5" t="s">
        <v>2</v>
      </c>
      <c r="D10" s="35">
        <v>84.7</v>
      </c>
      <c r="E10" s="35">
        <v>89.52</v>
      </c>
      <c r="F10" s="35">
        <v>84.3</v>
      </c>
      <c r="G10" s="35">
        <v>79.05</v>
      </c>
      <c r="H10" s="36"/>
      <c r="I10" s="35"/>
      <c r="J10" s="35"/>
      <c r="K10" s="36"/>
      <c r="L10" s="36"/>
      <c r="M10" s="36"/>
      <c r="N10" s="36"/>
      <c r="O10" s="35"/>
      <c r="P10" s="35"/>
      <c r="Q10" s="45">
        <f t="shared" si="0"/>
        <v>93.77224199288257</v>
      </c>
      <c r="T10" s="26"/>
    </row>
    <row r="11" spans="1:20" ht="13.5" customHeight="1">
      <c r="A11" s="10">
        <v>7</v>
      </c>
      <c r="B11" s="33" t="s">
        <v>13</v>
      </c>
      <c r="C11" s="5" t="s">
        <v>3</v>
      </c>
      <c r="D11" s="35">
        <v>68.52</v>
      </c>
      <c r="E11" s="35">
        <v>71.71</v>
      </c>
      <c r="F11" s="35">
        <v>72.4</v>
      </c>
      <c r="G11" s="35">
        <v>64.77</v>
      </c>
      <c r="H11" s="36"/>
      <c r="I11" s="35"/>
      <c r="J11" s="35"/>
      <c r="K11" s="36"/>
      <c r="L11" s="36"/>
      <c r="M11" s="36"/>
      <c r="N11" s="36"/>
      <c r="O11" s="35"/>
      <c r="P11" s="35"/>
      <c r="Q11" s="45">
        <f t="shared" si="0"/>
        <v>89.46132596685081</v>
      </c>
      <c r="T11" s="26"/>
    </row>
    <row r="12" spans="1:20" ht="13.5" customHeight="1">
      <c r="A12" s="10">
        <v>8</v>
      </c>
      <c r="B12" s="33" t="s">
        <v>54</v>
      </c>
      <c r="C12" s="5" t="s">
        <v>2</v>
      </c>
      <c r="D12" s="35">
        <v>151.92</v>
      </c>
      <c r="E12" s="35">
        <v>165.61</v>
      </c>
      <c r="F12" s="35">
        <v>167</v>
      </c>
      <c r="G12" s="35">
        <v>165.88</v>
      </c>
      <c r="H12" s="36"/>
      <c r="I12" s="35"/>
      <c r="J12" s="35"/>
      <c r="K12" s="36"/>
      <c r="L12" s="36"/>
      <c r="M12" s="36"/>
      <c r="N12" s="36"/>
      <c r="O12" s="35"/>
      <c r="P12" s="35"/>
      <c r="Q12" s="45">
        <f t="shared" si="0"/>
        <v>99.32934131736528</v>
      </c>
      <c r="T12" s="26"/>
    </row>
    <row r="13" spans="1:20" ht="13.5" customHeight="1">
      <c r="A13" s="10">
        <v>9</v>
      </c>
      <c r="B13" s="33" t="s">
        <v>55</v>
      </c>
      <c r="C13" s="5" t="s">
        <v>3</v>
      </c>
      <c r="D13" s="35">
        <v>63.79</v>
      </c>
      <c r="E13" s="35">
        <v>62.01</v>
      </c>
      <c r="F13" s="35">
        <v>63</v>
      </c>
      <c r="G13" s="35">
        <v>66.07</v>
      </c>
      <c r="H13" s="36"/>
      <c r="I13" s="35"/>
      <c r="J13" s="35"/>
      <c r="K13" s="36"/>
      <c r="L13" s="36"/>
      <c r="M13" s="36"/>
      <c r="N13" s="36"/>
      <c r="O13" s="35"/>
      <c r="P13" s="35"/>
      <c r="Q13" s="45">
        <f t="shared" si="0"/>
        <v>104.87301587301585</v>
      </c>
      <c r="T13" s="26"/>
    </row>
    <row r="14" spans="1:20" ht="13.5" customHeight="1">
      <c r="A14" s="10">
        <v>10</v>
      </c>
      <c r="B14" s="33" t="s">
        <v>56</v>
      </c>
      <c r="C14" s="5" t="s">
        <v>2</v>
      </c>
      <c r="D14" s="35">
        <v>181.72</v>
      </c>
      <c r="E14" s="35">
        <v>184.08</v>
      </c>
      <c r="F14" s="35">
        <v>184.08</v>
      </c>
      <c r="G14" s="35">
        <v>176.51</v>
      </c>
      <c r="H14" s="36"/>
      <c r="I14" s="35"/>
      <c r="J14" s="35"/>
      <c r="K14" s="36"/>
      <c r="L14" s="36"/>
      <c r="M14" s="36"/>
      <c r="N14" s="36"/>
      <c r="O14" s="35"/>
      <c r="P14" s="35"/>
      <c r="Q14" s="45">
        <f t="shared" si="0"/>
        <v>95.8876575401999</v>
      </c>
      <c r="T14" s="26"/>
    </row>
    <row r="15" spans="1:20" ht="13.5" customHeight="1">
      <c r="A15" s="10">
        <v>11</v>
      </c>
      <c r="B15" s="33" t="s">
        <v>7</v>
      </c>
      <c r="C15" s="5" t="s">
        <v>2</v>
      </c>
      <c r="D15" s="35">
        <v>90.81</v>
      </c>
      <c r="E15" s="35">
        <v>81.94</v>
      </c>
      <c r="F15" s="35">
        <v>83.02</v>
      </c>
      <c r="G15" s="35">
        <v>87.34</v>
      </c>
      <c r="H15" s="36"/>
      <c r="I15" s="35"/>
      <c r="J15" s="35"/>
      <c r="K15" s="36"/>
      <c r="L15" s="36"/>
      <c r="M15" s="36"/>
      <c r="N15" s="36"/>
      <c r="O15" s="35"/>
      <c r="P15" s="35"/>
      <c r="Q15" s="45">
        <f t="shared" si="0"/>
        <v>105.2035654059263</v>
      </c>
      <c r="T15" s="26"/>
    </row>
    <row r="16" spans="1:20" ht="13.5" customHeight="1">
      <c r="A16" s="10">
        <v>12</v>
      </c>
      <c r="B16" s="33" t="s">
        <v>8</v>
      </c>
      <c r="C16" s="5" t="s">
        <v>2</v>
      </c>
      <c r="D16" s="35">
        <v>161.84</v>
      </c>
      <c r="E16" s="35">
        <v>145.1</v>
      </c>
      <c r="F16" s="35">
        <v>168.2</v>
      </c>
      <c r="G16" s="35">
        <v>155.14</v>
      </c>
      <c r="H16" s="36"/>
      <c r="I16" s="35"/>
      <c r="J16" s="35"/>
      <c r="K16" s="36"/>
      <c r="L16" s="36"/>
      <c r="M16" s="36"/>
      <c r="N16" s="36"/>
      <c r="O16" s="35"/>
      <c r="P16" s="35"/>
      <c r="Q16" s="45">
        <f t="shared" si="0"/>
        <v>92.23543400713436</v>
      </c>
      <c r="T16" s="26"/>
    </row>
    <row r="17" spans="1:20" ht="13.5" customHeight="1">
      <c r="A17" s="10">
        <v>13</v>
      </c>
      <c r="B17" s="33" t="s">
        <v>5</v>
      </c>
      <c r="C17" s="5" t="s">
        <v>2</v>
      </c>
      <c r="D17" s="35">
        <v>326.82</v>
      </c>
      <c r="E17" s="35">
        <v>302.99</v>
      </c>
      <c r="F17" s="35">
        <v>310.1</v>
      </c>
      <c r="G17" s="35">
        <v>323.37</v>
      </c>
      <c r="H17" s="36"/>
      <c r="I17" s="35"/>
      <c r="J17" s="35"/>
      <c r="K17" s="36"/>
      <c r="L17" s="36"/>
      <c r="M17" s="36"/>
      <c r="N17" s="36"/>
      <c r="O17" s="35"/>
      <c r="P17" s="35"/>
      <c r="Q17" s="45">
        <f t="shared" si="0"/>
        <v>104.27926475330538</v>
      </c>
      <c r="T17" s="26"/>
    </row>
    <row r="18" spans="1:20" ht="13.5" customHeight="1">
      <c r="A18" s="10">
        <v>14</v>
      </c>
      <c r="B18" s="33" t="s">
        <v>14</v>
      </c>
      <c r="C18" s="5" t="s">
        <v>2</v>
      </c>
      <c r="D18" s="35">
        <v>56.52</v>
      </c>
      <c r="E18" s="35">
        <v>54.62</v>
      </c>
      <c r="F18" s="35">
        <v>54.1</v>
      </c>
      <c r="G18" s="35">
        <v>51.85</v>
      </c>
      <c r="H18" s="36"/>
      <c r="I18" s="35"/>
      <c r="J18" s="35"/>
      <c r="K18" s="36"/>
      <c r="L18" s="36"/>
      <c r="M18" s="36"/>
      <c r="N18" s="36"/>
      <c r="O18" s="35"/>
      <c r="P18" s="35"/>
      <c r="Q18" s="45">
        <f t="shared" si="0"/>
        <v>95.84103512014788</v>
      </c>
      <c r="T18" s="26"/>
    </row>
    <row r="19" spans="1:20" ht="13.5" customHeight="1">
      <c r="A19" s="10">
        <v>15</v>
      </c>
      <c r="B19" s="33" t="s">
        <v>68</v>
      </c>
      <c r="C19" s="5" t="s">
        <v>2</v>
      </c>
      <c r="D19" s="35">
        <v>401.23</v>
      </c>
      <c r="E19" s="35">
        <v>399.77</v>
      </c>
      <c r="F19" s="35">
        <v>410.2</v>
      </c>
      <c r="G19" s="35">
        <v>391.74</v>
      </c>
      <c r="H19" s="36"/>
      <c r="I19" s="35"/>
      <c r="J19" s="35"/>
      <c r="K19" s="36"/>
      <c r="L19" s="36"/>
      <c r="M19" s="36"/>
      <c r="N19" s="36"/>
      <c r="O19" s="35"/>
      <c r="P19" s="35"/>
      <c r="Q19" s="45">
        <f t="shared" si="0"/>
        <v>95.49975621647977</v>
      </c>
      <c r="T19" s="26"/>
    </row>
    <row r="20" spans="1:20" ht="13.5" customHeight="1">
      <c r="A20" s="10">
        <v>16</v>
      </c>
      <c r="B20" s="33" t="s">
        <v>15</v>
      </c>
      <c r="C20" s="5" t="s">
        <v>19</v>
      </c>
      <c r="D20" s="35">
        <v>63.31</v>
      </c>
      <c r="E20" s="35">
        <v>59.69</v>
      </c>
      <c r="F20" s="35">
        <v>61</v>
      </c>
      <c r="G20" s="35">
        <v>56.26</v>
      </c>
      <c r="H20" s="36"/>
      <c r="I20" s="35"/>
      <c r="J20" s="35"/>
      <c r="K20" s="36"/>
      <c r="L20" s="36"/>
      <c r="M20" s="36"/>
      <c r="N20" s="36"/>
      <c r="O20" s="35"/>
      <c r="P20" s="35"/>
      <c r="Q20" s="45">
        <f t="shared" si="0"/>
        <v>92.22950819672131</v>
      </c>
      <c r="T20" s="26"/>
    </row>
    <row r="21" spans="1:20" ht="13.5" customHeight="1">
      <c r="A21" s="10">
        <v>17</v>
      </c>
      <c r="B21" s="33" t="s">
        <v>16</v>
      </c>
      <c r="C21" s="5" t="s">
        <v>2</v>
      </c>
      <c r="D21" s="35">
        <v>16.84</v>
      </c>
      <c r="E21" s="35">
        <v>16.89</v>
      </c>
      <c r="F21" s="35">
        <v>17.99</v>
      </c>
      <c r="G21" s="35">
        <v>19.99</v>
      </c>
      <c r="H21" s="36"/>
      <c r="I21" s="35"/>
      <c r="J21" s="35"/>
      <c r="K21" s="36"/>
      <c r="L21" s="36"/>
      <c r="M21" s="36"/>
      <c r="N21" s="36"/>
      <c r="O21" s="35"/>
      <c r="P21" s="35"/>
      <c r="Q21" s="45">
        <f t="shared" si="0"/>
        <v>111.11728738187882</v>
      </c>
      <c r="T21" s="26"/>
    </row>
    <row r="22" spans="1:20" ht="21" customHeight="1">
      <c r="A22" s="10">
        <v>18</v>
      </c>
      <c r="B22" s="33" t="s">
        <v>17</v>
      </c>
      <c r="C22" s="5" t="s">
        <v>2</v>
      </c>
      <c r="D22" s="35">
        <v>14.53</v>
      </c>
      <c r="E22" s="35">
        <v>15.39</v>
      </c>
      <c r="F22" s="35">
        <v>16.9</v>
      </c>
      <c r="G22" s="35">
        <v>17.99</v>
      </c>
      <c r="H22" s="36"/>
      <c r="I22" s="35"/>
      <c r="J22" s="35"/>
      <c r="K22" s="36"/>
      <c r="L22" s="36"/>
      <c r="M22" s="36"/>
      <c r="N22" s="36"/>
      <c r="O22" s="35"/>
      <c r="P22" s="35"/>
      <c r="Q22" s="45">
        <f t="shared" si="0"/>
        <v>106.44970414201183</v>
      </c>
      <c r="T22" s="26"/>
    </row>
    <row r="23" spans="1:20" ht="33" customHeight="1">
      <c r="A23" s="51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T23" s="26"/>
    </row>
    <row r="24" spans="1:17" ht="15" customHeight="1">
      <c r="A24" s="11">
        <v>19</v>
      </c>
      <c r="B24" s="3" t="s">
        <v>66</v>
      </c>
      <c r="C24" s="5" t="s">
        <v>3</v>
      </c>
      <c r="D24" s="19">
        <v>37.6</v>
      </c>
      <c r="E24" s="19">
        <v>37.6</v>
      </c>
      <c r="F24" s="19">
        <v>37.77</v>
      </c>
      <c r="G24" s="19">
        <v>37.63</v>
      </c>
      <c r="H24" s="19"/>
      <c r="I24" s="19"/>
      <c r="J24" s="37"/>
      <c r="K24" s="32"/>
      <c r="L24" s="32"/>
      <c r="M24" s="19"/>
      <c r="N24" s="19"/>
      <c r="O24" s="32"/>
      <c r="P24" s="19"/>
      <c r="Q24" s="20">
        <f>G24/F24*100</f>
        <v>99.62933545141647</v>
      </c>
    </row>
    <row r="25" spans="1:17" ht="15.75" customHeight="1">
      <c r="A25" s="11">
        <v>20</v>
      </c>
      <c r="B25" s="3" t="s">
        <v>65</v>
      </c>
      <c r="C25" s="5" t="s">
        <v>3</v>
      </c>
      <c r="D25" s="19">
        <v>35.37</v>
      </c>
      <c r="E25" s="19">
        <v>35.43</v>
      </c>
      <c r="F25" s="19">
        <v>35.53</v>
      </c>
      <c r="G25" s="19">
        <v>35.53</v>
      </c>
      <c r="H25" s="19"/>
      <c r="I25" s="19"/>
      <c r="J25" s="19"/>
      <c r="K25" s="19"/>
      <c r="L25" s="19"/>
      <c r="M25" s="19"/>
      <c r="N25" s="19"/>
      <c r="O25" s="32"/>
      <c r="P25" s="19"/>
      <c r="Q25" s="20">
        <f>G25/F25*100</f>
        <v>100</v>
      </c>
    </row>
    <row r="26" spans="1:17" ht="25.5" customHeight="1">
      <c r="A26" s="12">
        <v>21</v>
      </c>
      <c r="B26" s="3" t="s">
        <v>4</v>
      </c>
      <c r="C26" s="5" t="s">
        <v>3</v>
      </c>
      <c r="D26" s="19">
        <v>36.03</v>
      </c>
      <c r="E26" s="19">
        <v>36.6</v>
      </c>
      <c r="F26" s="19">
        <v>36.87</v>
      </c>
      <c r="G26" s="19">
        <v>36.8</v>
      </c>
      <c r="H26" s="19"/>
      <c r="I26" s="19"/>
      <c r="J26" s="19"/>
      <c r="K26" s="19"/>
      <c r="L26" s="19"/>
      <c r="M26" s="19"/>
      <c r="N26" s="19"/>
      <c r="O26" s="32"/>
      <c r="P26" s="19"/>
      <c r="Q26" s="20">
        <f>G26/F26*100</f>
        <v>99.81014374830485</v>
      </c>
    </row>
    <row r="27" spans="1:17" ht="13.5" customHeight="1">
      <c r="A27" s="52" t="s">
        <v>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42" customHeight="1">
      <c r="A28" s="12">
        <v>22</v>
      </c>
      <c r="B28" s="3" t="s">
        <v>22</v>
      </c>
      <c r="C28" s="5" t="s">
        <v>33</v>
      </c>
      <c r="D28" s="18">
        <v>2.17</v>
      </c>
      <c r="E28" s="18">
        <v>2.17</v>
      </c>
      <c r="F28" s="18">
        <v>2.17</v>
      </c>
      <c r="G28" s="18">
        <v>2.17</v>
      </c>
      <c r="H28" s="18"/>
      <c r="I28" s="18"/>
      <c r="J28" s="18"/>
      <c r="K28" s="18"/>
      <c r="L28" s="18"/>
      <c r="M28" s="18"/>
      <c r="N28" s="18"/>
      <c r="O28" s="18"/>
      <c r="P28" s="18"/>
      <c r="Q28" s="20">
        <f>F28/E28*100</f>
        <v>100</v>
      </c>
    </row>
    <row r="29" spans="1:17" ht="25.5" customHeight="1">
      <c r="A29" s="12">
        <v>23</v>
      </c>
      <c r="B29" s="3" t="s">
        <v>23</v>
      </c>
      <c r="C29" s="5" t="s">
        <v>10</v>
      </c>
      <c r="D29" s="38">
        <v>73.75</v>
      </c>
      <c r="E29" s="38">
        <v>73.75</v>
      </c>
      <c r="F29" s="38">
        <v>73.75</v>
      </c>
      <c r="G29" s="38">
        <v>73.75</v>
      </c>
      <c r="H29" s="18"/>
      <c r="I29" s="18"/>
      <c r="J29" s="18"/>
      <c r="K29" s="38"/>
      <c r="L29" s="38"/>
      <c r="M29" s="38"/>
      <c r="N29" s="38"/>
      <c r="O29" s="38"/>
      <c r="P29" s="38"/>
      <c r="Q29" s="20">
        <f aca="true" t="shared" si="1" ref="Q29:Q34">F29/E29*100</f>
        <v>100</v>
      </c>
    </row>
    <row r="30" spans="1:17" ht="15" customHeight="1">
      <c r="A30" s="12">
        <v>24</v>
      </c>
      <c r="B30" s="3" t="s">
        <v>24</v>
      </c>
      <c r="C30" s="5" t="s">
        <v>45</v>
      </c>
      <c r="D30" s="18">
        <v>5.1</v>
      </c>
      <c r="E30" s="18">
        <v>5.1</v>
      </c>
      <c r="F30" s="18">
        <v>5.1</v>
      </c>
      <c r="G30" s="18">
        <v>5.1</v>
      </c>
      <c r="H30" s="18"/>
      <c r="I30" s="18"/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2007.34</v>
      </c>
      <c r="E31" s="18">
        <v>2007.34</v>
      </c>
      <c r="F31" s="18">
        <v>2007.34</v>
      </c>
      <c r="G31" s="18">
        <v>2007.34</v>
      </c>
      <c r="H31" s="18"/>
      <c r="I31" s="18"/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29.25" customHeight="1">
      <c r="A32" s="16">
        <v>26</v>
      </c>
      <c r="B32" s="3" t="s">
        <v>26</v>
      </c>
      <c r="C32" s="5" t="s">
        <v>45</v>
      </c>
      <c r="D32" s="18">
        <v>43.47</v>
      </c>
      <c r="E32" s="18">
        <v>43.47</v>
      </c>
      <c r="F32" s="18">
        <v>43.47</v>
      </c>
      <c r="G32" s="18">
        <v>43.47</v>
      </c>
      <c r="H32" s="18"/>
      <c r="I32" s="18"/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24.75" customHeight="1">
      <c r="A33" s="16">
        <v>27</v>
      </c>
      <c r="B33" s="3" t="s">
        <v>27</v>
      </c>
      <c r="C33" s="5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5" customHeight="1">
      <c r="A34" s="12">
        <v>28</v>
      </c>
      <c r="B34" s="3" t="s">
        <v>28</v>
      </c>
      <c r="C34" s="5" t="s">
        <v>45</v>
      </c>
      <c r="D34" s="18">
        <v>38.6</v>
      </c>
      <c r="E34" s="18">
        <v>38.6</v>
      </c>
      <c r="F34" s="18">
        <v>38.6</v>
      </c>
      <c r="G34" s="18">
        <v>38.6</v>
      </c>
      <c r="H34" s="18"/>
      <c r="I34" s="18"/>
      <c r="J34" s="18"/>
      <c r="K34" s="18"/>
      <c r="L34" s="18"/>
      <c r="M34" s="18"/>
      <c r="N34" s="18"/>
      <c r="O34" s="18"/>
      <c r="P34" s="18"/>
      <c r="Q34" s="20">
        <f t="shared" si="1"/>
        <v>100</v>
      </c>
    </row>
    <row r="35" spans="1:19" ht="15.75">
      <c r="A35" s="15"/>
      <c r="S35" s="26"/>
    </row>
    <row r="36" ht="15.75">
      <c r="S36" s="26"/>
    </row>
    <row r="37" ht="15.75">
      <c r="S37" s="26"/>
    </row>
    <row r="38" ht="15.75">
      <c r="S38" s="26"/>
    </row>
    <row r="39" ht="15.75">
      <c r="S39" s="26"/>
    </row>
    <row r="40" ht="15.75">
      <c r="S40" s="26"/>
    </row>
    <row r="41" ht="15.75">
      <c r="S41" s="26"/>
    </row>
    <row r="42" ht="15.75">
      <c r="S42" s="26"/>
    </row>
    <row r="43" ht="15.75">
      <c r="S43" s="26"/>
    </row>
    <row r="44" ht="15.75">
      <c r="S44" s="30"/>
    </row>
    <row r="45" ht="15.75">
      <c r="S45" s="26"/>
    </row>
    <row r="51" spans="1:18" ht="15.75">
      <c r="A51" s="31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>
      <c r="A52" s="31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>
      <c r="A53" s="31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>
      <c r="A54" s="31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>
      <c r="A55" s="31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>
      <c r="A56" s="31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>
      <c r="A57" s="31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>
      <c r="A58" s="31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>
      <c r="A59" s="31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>
      <c r="A60" s="31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>
      <c r="A61" s="31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>
      <c r="A62" s="31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>
      <c r="A63" s="31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>
      <c r="A64" s="31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>
      <c r="A65" s="31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>
      <c r="A66" s="31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>
      <c r="A67" s="31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>
      <c r="A68" s="31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>
      <c r="A69" s="31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>
      <c r="A70" s="31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>
      <c r="A71" s="31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>
      <c r="A72" s="31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>
      <c r="A73" s="31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>
      <c r="A74" s="31"/>
      <c r="B74" s="34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>
      <c r="A75" s="31"/>
      <c r="B75" s="34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>
      <c r="A76" s="31"/>
      <c r="B76" s="34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>
      <c r="A77" s="31"/>
      <c r="B77" s="34"/>
      <c r="C77" s="3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>
      <c r="A78" s="31"/>
      <c r="B78" s="34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>
      <c r="A79" s="31"/>
      <c r="B79" s="34"/>
      <c r="C79" s="3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>
      <c r="A80" s="31"/>
      <c r="B80" s="34"/>
      <c r="C80" s="3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>
      <c r="A81" s="31"/>
      <c r="B81" s="34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>
      <c r="A82" s="31"/>
      <c r="B82" s="34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>
      <c r="A83" s="31"/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>
      <c r="A84" s="31"/>
      <c r="B84" s="34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>
      <c r="A85" s="31"/>
      <c r="B85" s="34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>
      <c r="A86" s="31"/>
      <c r="B86" s="34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>
      <c r="A87" s="31"/>
      <c r="B87" s="34"/>
      <c r="C87" s="3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>
      <c r="A88" s="31"/>
      <c r="B88" s="34"/>
      <c r="C88" s="3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>
      <c r="A89" s="31"/>
      <c r="B89" s="34"/>
      <c r="C89" s="3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>
      <c r="A90" s="31"/>
      <c r="B90" s="34"/>
      <c r="C90" s="3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>
      <c r="A91" s="31"/>
      <c r="B91" s="34"/>
      <c r="C91" s="3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>
      <c r="A92" s="31"/>
      <c r="B92" s="34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>
      <c r="A93" s="31"/>
      <c r="B93" s="34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>
      <c r="A94" s="31"/>
      <c r="B94" s="34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>
      <c r="A95" s="31"/>
      <c r="B95" s="34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>
      <c r="A96" s="31"/>
      <c r="B96" s="34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>
      <c r="A97" s="31"/>
      <c r="B97" s="34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>
      <c r="A98" s="31"/>
      <c r="B98" s="34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>
      <c r="A99" s="31"/>
      <c r="B99" s="34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>
      <c r="A100" s="31"/>
      <c r="B100" s="34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>
      <c r="A101" s="31"/>
      <c r="B101" s="34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>
      <c r="A102" s="31"/>
      <c r="B102" s="34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>
      <c r="A103" s="31"/>
      <c r="B103" s="34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>
      <c r="A104" s="31"/>
      <c r="B104" s="34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>
      <c r="A105" s="31"/>
      <c r="B105" s="34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>
      <c r="A106" s="31"/>
      <c r="B106" s="34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>
      <c r="A107" s="31"/>
      <c r="B107" s="34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>
      <c r="A108" s="31"/>
      <c r="B108" s="34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>
      <c r="A109" s="31"/>
      <c r="B109" s="34"/>
      <c r="C109" s="3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>
      <c r="A112" s="31"/>
      <c r="B112" s="34"/>
      <c r="C112" s="3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>
      <c r="A113" s="31"/>
      <c r="B113" s="34"/>
      <c r="C113" s="3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>
      <c r="A114" s="31"/>
      <c r="B114" s="34"/>
      <c r="C114" s="3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>
      <c r="A115" s="31"/>
      <c r="B115" s="34"/>
      <c r="C115" s="3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>
      <c r="A116" s="31"/>
      <c r="B116" s="34"/>
      <c r="C116" s="3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>
      <c r="A117" s="31"/>
      <c r="B117" s="34"/>
      <c r="C117" s="3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>
      <c r="A118" s="31"/>
      <c r="B118" s="34"/>
      <c r="C118" s="3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>
      <c r="A119" s="31"/>
      <c r="B119" s="34"/>
      <c r="C119" s="3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>
      <c r="A120" s="31"/>
      <c r="B120" s="34"/>
      <c r="C120" s="3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>
      <c r="A121" s="31"/>
      <c r="B121" s="34"/>
      <c r="C121" s="3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>
      <c r="A122" s="31"/>
      <c r="B122" s="34"/>
      <c r="C122" s="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>
      <c r="A123" s="31"/>
      <c r="B123" s="34"/>
      <c r="C123" s="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>
      <c r="A124" s="31"/>
      <c r="B124" s="34"/>
      <c r="C124" s="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>
      <c r="A125" s="31"/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>
      <c r="A126" s="31"/>
      <c r="B126" s="34"/>
      <c r="C126" s="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>
      <c r="A127" s="31"/>
      <c r="B127" s="34"/>
      <c r="C127" s="3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>
      <c r="A128" s="31"/>
      <c r="B128" s="34"/>
      <c r="C128" s="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>
      <c r="A129" s="31"/>
      <c r="B129" s="34"/>
      <c r="C129" s="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>
      <c r="A130" s="31"/>
      <c r="B130" s="34"/>
      <c r="C130" s="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>
      <c r="A131" s="31"/>
      <c r="B131" s="34"/>
      <c r="C131" s="3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>
      <c r="A132" s="31"/>
      <c r="B132" s="34"/>
      <c r="C132" s="3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>
      <c r="A133" s="31"/>
      <c r="B133" s="34"/>
      <c r="C133" s="3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>
      <c r="A134" s="31"/>
      <c r="B134" s="34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>
      <c r="A135" s="31"/>
      <c r="B135" s="34"/>
      <c r="C135" s="3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>
      <c r="A136" s="31"/>
      <c r="B136" s="34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>
      <c r="A137" s="31"/>
      <c r="B137" s="34"/>
      <c r="C137" s="3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>
      <c r="A138" s="31"/>
      <c r="B138" s="34"/>
      <c r="C138" s="3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>
      <c r="A139" s="31"/>
      <c r="B139" s="34"/>
      <c r="C139" s="3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>
      <c r="A140" s="31"/>
      <c r="B140" s="34"/>
      <c r="C140" s="3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>
      <c r="A141" s="31"/>
      <c r="B141" s="34"/>
      <c r="C141" s="3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>
      <c r="A142" s="31"/>
      <c r="B142" s="34"/>
      <c r="C142" s="3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>
      <c r="A143" s="31"/>
      <c r="B143" s="34"/>
      <c r="C143" s="3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>
      <c r="A144" s="31"/>
      <c r="B144" s="34"/>
      <c r="C144" s="3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>
      <c r="A145" s="31"/>
      <c r="B145" s="34"/>
      <c r="C145" s="3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>
      <c r="A146" s="31"/>
      <c r="B146" s="34"/>
      <c r="C146" s="3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>
      <c r="A147" s="31"/>
      <c r="B147" s="34"/>
      <c r="C147" s="3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>
      <c r="A148" s="31"/>
      <c r="B148" s="34"/>
      <c r="C148" s="3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>
      <c r="A149" s="31"/>
      <c r="B149" s="34"/>
      <c r="C149" s="3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>
      <c r="A150" s="31"/>
      <c r="B150" s="34"/>
      <c r="C150" s="3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>
      <c r="A151" s="31"/>
      <c r="B151" s="34"/>
      <c r="C151" s="3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>
      <c r="A152" s="31"/>
      <c r="B152" s="34"/>
      <c r="C152" s="3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>
      <c r="A153" s="31"/>
      <c r="B153" s="34"/>
      <c r="C153" s="3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>
      <c r="A154" s="31"/>
      <c r="B154" s="34"/>
      <c r="C154" s="3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>
      <c r="A155" s="31"/>
      <c r="B155" s="34"/>
      <c r="C155" s="3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>
      <c r="A156" s="31"/>
      <c r="B156" s="34"/>
      <c r="C156" s="3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>
      <c r="A157" s="31"/>
      <c r="B157" s="34"/>
      <c r="C157" s="3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>
      <c r="A158" s="31"/>
      <c r="B158" s="34"/>
      <c r="C158" s="3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>
      <c r="A159" s="31"/>
      <c r="B159" s="34"/>
      <c r="C159" s="3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>
      <c r="A160" s="31"/>
      <c r="B160" s="34"/>
      <c r="C160" s="3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>
      <c r="A161" s="31"/>
      <c r="B161" s="34"/>
      <c r="C161" s="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>
      <c r="A162" s="31"/>
      <c r="B162" s="34"/>
      <c r="C162" s="3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>
      <c r="A163" s="31"/>
      <c r="B163" s="34"/>
      <c r="C163" s="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>
      <c r="A164" s="31"/>
      <c r="B164" s="34"/>
      <c r="C164" s="3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>
      <c r="A165" s="31"/>
      <c r="B165" s="34"/>
      <c r="C165" s="3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>
      <c r="A166" s="31"/>
      <c r="B166" s="34"/>
      <c r="C166" s="3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>
      <c r="A167" s="31"/>
      <c r="B167" s="34"/>
      <c r="C167" s="3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>
      <c r="A168" s="31"/>
      <c r="B168" s="34"/>
      <c r="C168" s="34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>
      <c r="A169" s="31"/>
      <c r="B169" s="34"/>
      <c r="C169" s="34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>
      <c r="A170" s="31"/>
      <c r="B170" s="34"/>
      <c r="C170" s="34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>
      <c r="A171" s="31"/>
      <c r="B171" s="34"/>
      <c r="C171" s="34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>
      <c r="A172" s="31"/>
      <c r="B172" s="34"/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>
      <c r="A173" s="31"/>
      <c r="B173" s="34"/>
      <c r="C173" s="34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>
      <c r="A174" s="31"/>
      <c r="B174" s="34"/>
      <c r="C174" s="34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>
      <c r="A175" s="31"/>
      <c r="B175" s="34"/>
      <c r="C175" s="34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>
      <c r="A176" s="31"/>
      <c r="B176" s="34"/>
      <c r="C176" s="34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>
      <c r="A177" s="31"/>
      <c r="B177" s="34"/>
      <c r="C177" s="3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>
      <c r="A178" s="31"/>
      <c r="B178" s="34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>
      <c r="A179" s="31"/>
      <c r="B179" s="34"/>
      <c r="C179" s="34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>
      <c r="A180" s="31"/>
      <c r="B180" s="34"/>
      <c r="C180" s="34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>
      <c r="A181" s="31"/>
      <c r="B181" s="34"/>
      <c r="C181" s="34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>
      <c r="A182" s="31"/>
      <c r="B182" s="34"/>
      <c r="C182" s="34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>
      <c r="A183" s="31"/>
      <c r="B183" s="34"/>
      <c r="C183" s="34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>
      <c r="A184" s="31"/>
      <c r="B184" s="34"/>
      <c r="C184" s="34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>
      <c r="A185" s="31"/>
      <c r="B185" s="34"/>
      <c r="C185" s="34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>
      <c r="A186" s="31"/>
      <c r="B186" s="34"/>
      <c r="C186" s="34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>
      <c r="A187" s="31"/>
      <c r="B187" s="34"/>
      <c r="C187" s="34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>
      <c r="A188" s="31"/>
      <c r="B188" s="34"/>
      <c r="C188" s="34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>
      <c r="A189" s="31"/>
      <c r="B189" s="34"/>
      <c r="C189" s="34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>
      <c r="A190" s="31"/>
      <c r="B190" s="34"/>
      <c r="C190" s="34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>
      <c r="A191" s="31"/>
      <c r="B191" s="34"/>
      <c r="C191" s="34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>
      <c r="A192" s="31"/>
      <c r="B192" s="34"/>
      <c r="C192" s="34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>
      <c r="A193" s="31"/>
      <c r="B193" s="34"/>
      <c r="C193" s="34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>
      <c r="A194" s="31"/>
      <c r="B194" s="34"/>
      <c r="C194" s="34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>
      <c r="A195" s="31"/>
      <c r="B195" s="34"/>
      <c r="C195" s="3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>
      <c r="A196" s="31"/>
      <c r="B196" s="34"/>
      <c r="C196" s="34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>
      <c r="A197" s="31"/>
      <c r="B197" s="34"/>
      <c r="C197" s="34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>
      <c r="A198" s="31"/>
      <c r="B198" s="34"/>
      <c r="C198" s="34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>
      <c r="A199" s="31"/>
      <c r="B199" s="34"/>
      <c r="C199" s="34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>
      <c r="A200" s="31"/>
      <c r="B200" s="34"/>
      <c r="C200" s="34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>
      <c r="A201" s="31"/>
      <c r="B201" s="34"/>
      <c r="C201" s="34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>
      <c r="A202" s="31"/>
      <c r="B202" s="34"/>
      <c r="C202" s="34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>
      <c r="A203" s="31"/>
      <c r="B203" s="34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>
      <c r="A204" s="31"/>
      <c r="B204" s="34"/>
      <c r="C204" s="3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>
      <c r="A205" s="31"/>
      <c r="B205" s="34"/>
      <c r="C205" s="34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>
      <c r="A206" s="31"/>
      <c r="B206" s="34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>
      <c r="A207" s="31"/>
      <c r="B207" s="34"/>
      <c r="C207" s="34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>
      <c r="A208" s="31"/>
      <c r="B208" s="34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>
      <c r="A209" s="31"/>
      <c r="B209" s="34"/>
      <c r="C209" s="34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>
      <c r="A210" s="31"/>
      <c r="B210" s="34"/>
      <c r="C210" s="3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>
      <c r="A211" s="31"/>
      <c r="B211" s="34"/>
      <c r="C211" s="3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>
      <c r="A212" s="31"/>
      <c r="B212" s="34"/>
      <c r="C212" s="3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>
      <c r="A213" s="31"/>
      <c r="B213" s="34"/>
      <c r="C213" s="34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>
      <c r="A214" s="31"/>
      <c r="B214" s="34"/>
      <c r="C214" s="34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>
      <c r="A215" s="31"/>
      <c r="B215" s="34"/>
      <c r="C215" s="34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>
      <c r="A216" s="31"/>
      <c r="B216" s="34"/>
      <c r="C216" s="34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>
      <c r="A217" s="31"/>
      <c r="B217" s="34"/>
      <c r="C217" s="34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>
      <c r="A218" s="31"/>
      <c r="B218" s="34"/>
      <c r="C218" s="34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>
      <c r="A219" s="31"/>
      <c r="B219" s="34"/>
      <c r="C219" s="3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>
      <c r="A220" s="31"/>
      <c r="B220" s="34"/>
      <c r="C220" s="34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>
      <c r="A221" s="31"/>
      <c r="B221" s="34"/>
      <c r="C221" s="34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>
      <c r="A222" s="31"/>
      <c r="B222" s="34"/>
      <c r="C222" s="34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>
      <c r="A223" s="31"/>
      <c r="B223" s="34"/>
      <c r="C223" s="34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>
      <c r="A224" s="31"/>
      <c r="B224" s="34"/>
      <c r="C224" s="34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>
      <c r="A225" s="31"/>
      <c r="B225" s="34"/>
      <c r="C225" s="34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>
      <c r="A226" s="31"/>
      <c r="B226" s="34"/>
      <c r="C226" s="34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>
      <c r="A227" s="31"/>
      <c r="B227" s="34"/>
      <c r="C227" s="34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>
      <c r="A228" s="31"/>
      <c r="B228" s="34"/>
      <c r="C228" s="34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>
      <c r="A229" s="31"/>
      <c r="B229" s="34"/>
      <c r="C229" s="3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>
      <c r="A230" s="31"/>
      <c r="B230" s="34"/>
      <c r="C230" s="3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>
      <c r="A231" s="31"/>
      <c r="B231" s="34"/>
      <c r="C231" s="34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>
      <c r="A232" s="31"/>
      <c r="B232" s="34"/>
      <c r="C232" s="34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>
      <c r="A233" s="31"/>
      <c r="B233" s="34"/>
      <c r="C233" s="34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>
      <c r="A234" s="31"/>
      <c r="B234" s="34"/>
      <c r="C234" s="34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>
      <c r="A235" s="31"/>
      <c r="B235" s="34"/>
      <c r="C235" s="34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>
      <c r="A236" s="31"/>
      <c r="B236" s="34"/>
      <c r="C236" s="34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>
      <c r="A237" s="31"/>
      <c r="B237" s="34"/>
      <c r="C237" s="34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>
      <c r="A238" s="31"/>
      <c r="B238" s="34"/>
      <c r="C238" s="34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>
      <c r="A239" s="31"/>
      <c r="B239" s="34"/>
      <c r="C239" s="34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>
      <c r="A240" s="31"/>
      <c r="B240" s="34"/>
      <c r="C240" s="3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KotelovskayaLV</cp:lastModifiedBy>
  <cp:lastPrinted>2017-10-25T09:13:04Z</cp:lastPrinted>
  <dcterms:created xsi:type="dcterms:W3CDTF">1996-10-08T23:32:33Z</dcterms:created>
  <dcterms:modified xsi:type="dcterms:W3CDTF">2017-11-29T02:26:53Z</dcterms:modified>
  <cp:category/>
  <cp:version/>
  <cp:contentType/>
  <cp:contentStatus/>
</cp:coreProperties>
</file>